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ХЛАМ\Загрузки\Новая папка (128)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J186" i="1"/>
  <c r="I186" i="1"/>
  <c r="H186" i="1"/>
  <c r="G186" i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J167" i="1"/>
  <c r="I167" i="1"/>
  <c r="H167" i="1"/>
  <c r="H178" i="1" s="1"/>
  <c r="G167" i="1"/>
  <c r="F167" i="1"/>
  <c r="B159" i="1"/>
  <c r="A159" i="1"/>
  <c r="L158" i="1"/>
  <c r="J158" i="1"/>
  <c r="I158" i="1"/>
  <c r="H158" i="1"/>
  <c r="G158" i="1"/>
  <c r="F158" i="1"/>
  <c r="B149" i="1"/>
  <c r="A149" i="1"/>
  <c r="L148" i="1"/>
  <c r="J148" i="1"/>
  <c r="I148" i="1"/>
  <c r="H148" i="1"/>
  <c r="G148" i="1"/>
  <c r="G159" i="1" s="1"/>
  <c r="F148" i="1"/>
  <c r="B140" i="1"/>
  <c r="A140" i="1"/>
  <c r="L139" i="1"/>
  <c r="J139" i="1"/>
  <c r="I139" i="1"/>
  <c r="H139" i="1"/>
  <c r="G139" i="1"/>
  <c r="F139" i="1"/>
  <c r="B130" i="1"/>
  <c r="A130" i="1"/>
  <c r="L129" i="1"/>
  <c r="J129" i="1"/>
  <c r="I129" i="1"/>
  <c r="H129" i="1"/>
  <c r="G129" i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J110" i="1"/>
  <c r="J121" i="1" s="1"/>
  <c r="I110" i="1"/>
  <c r="H110" i="1"/>
  <c r="G110" i="1"/>
  <c r="F110" i="1"/>
  <c r="B101" i="1"/>
  <c r="A101" i="1"/>
  <c r="L100" i="1"/>
  <c r="J100" i="1"/>
  <c r="I100" i="1"/>
  <c r="H100" i="1"/>
  <c r="G100" i="1"/>
  <c r="F100" i="1"/>
  <c r="B91" i="1"/>
  <c r="A91" i="1"/>
  <c r="L90" i="1"/>
  <c r="J90" i="1"/>
  <c r="J101" i="1" s="1"/>
  <c r="I90" i="1"/>
  <c r="H90" i="1"/>
  <c r="G90" i="1"/>
  <c r="F90" i="1"/>
  <c r="B82" i="1"/>
  <c r="A82" i="1"/>
  <c r="L81" i="1"/>
  <c r="J81" i="1"/>
  <c r="I81" i="1"/>
  <c r="H81" i="1"/>
  <c r="G81" i="1"/>
  <c r="F81" i="1"/>
  <c r="B72" i="1"/>
  <c r="A72" i="1"/>
  <c r="L71" i="1"/>
  <c r="J71" i="1"/>
  <c r="I71" i="1"/>
  <c r="H71" i="1"/>
  <c r="G71" i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J52" i="1"/>
  <c r="I52" i="1"/>
  <c r="H52" i="1"/>
  <c r="G52" i="1"/>
  <c r="F52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I101" i="1" l="1"/>
  <c r="I24" i="1"/>
  <c r="I63" i="1"/>
  <c r="H24" i="1"/>
  <c r="F178" i="1"/>
  <c r="J24" i="1"/>
  <c r="L197" i="1"/>
  <c r="L24" i="1"/>
  <c r="I197" i="1"/>
  <c r="J197" i="1"/>
  <c r="J178" i="1"/>
  <c r="I178" i="1"/>
  <c r="L178" i="1"/>
  <c r="I159" i="1"/>
  <c r="J140" i="1"/>
  <c r="I140" i="1"/>
  <c r="F121" i="1"/>
  <c r="L121" i="1"/>
  <c r="F63" i="1"/>
  <c r="I121" i="1"/>
  <c r="F101" i="1"/>
  <c r="I82" i="1"/>
  <c r="J82" i="1"/>
  <c r="J63" i="1"/>
  <c r="F43" i="1"/>
  <c r="I43" i="1"/>
  <c r="J43" i="1"/>
  <c r="H197" i="1"/>
  <c r="G197" i="1"/>
  <c r="G178" i="1"/>
  <c r="L159" i="1"/>
  <c r="J159" i="1"/>
  <c r="H159" i="1"/>
  <c r="F159" i="1"/>
  <c r="L140" i="1"/>
  <c r="G140" i="1"/>
  <c r="H140" i="1"/>
  <c r="H121" i="1"/>
  <c r="G121" i="1"/>
  <c r="L101" i="1"/>
  <c r="H101" i="1"/>
  <c r="G101" i="1"/>
  <c r="L82" i="1"/>
  <c r="H82" i="1"/>
  <c r="G82" i="1"/>
  <c r="L63" i="1"/>
  <c r="G63" i="1"/>
  <c r="H63" i="1"/>
  <c r="L43" i="1"/>
  <c r="H43" i="1"/>
  <c r="G43" i="1"/>
  <c r="G24" i="1"/>
  <c r="F198" i="1" l="1"/>
  <c r="L198" i="1"/>
  <c r="I198" i="1"/>
  <c r="J198" i="1"/>
  <c r="H198" i="1"/>
  <c r="G198" i="1"/>
</calcChain>
</file>

<file path=xl/sharedStrings.xml><?xml version="1.0" encoding="utf-8"?>
<sst xmlns="http://schemas.openxmlformats.org/spreadsheetml/2006/main" count="306" uniqueCount="106">
  <si>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</si>
  <si>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</si>
  <si>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</si>
  <si>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</si>
  <si>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</si>
  <si>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</si>
  <si>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</si>
  <si>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</si>
  <si>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</si>
  <si>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</si>
  <si>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</si>
  <si>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</si>
  <si>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</si>
  <si>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</si>
  <si>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</si>
  <si>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</si>
  <si>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</si>
  <si>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</si>
  <si>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</si>
  <si>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</si>
  <si>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</si>
  <si>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</si>
  <si>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</si>
  <si>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</si>
  <si>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</si>
  <si>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</si>
  <si>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</si>
  <si>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</si>
  <si>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</si>
  <si>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</si>
  <si>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</si>
  <si>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</si>
  <si>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</si>
  <si>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</si>
  <si>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</si>
  <si>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</si>
  <si>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</si>
  <si>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</si>
  <si>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</si>
  <si>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овсяной крупы "Геркулес"</t>
  </si>
  <si>
    <t>Кофейный напиток с молоком</t>
  </si>
  <si>
    <t>Плоды свежие (яблоко, 1 шт)</t>
  </si>
  <si>
    <t>Суп картофельный с крупой (рисовой)</t>
  </si>
  <si>
    <t>Котлеты,биточки, шницели (из говядины)</t>
  </si>
  <si>
    <t>Макаронные изделия отварные с маслом сливочным</t>
  </si>
  <si>
    <t>Компот из смеси сухофруктов</t>
  </si>
  <si>
    <t>Плов из птицы</t>
  </si>
  <si>
    <t>Чай с сахаром</t>
  </si>
  <si>
    <t>Икра свекольная</t>
  </si>
  <si>
    <t>Борщ с капустой и картофелем (со сметаной)</t>
  </si>
  <si>
    <t>Голубцы ленивые (с соусом сметанным)</t>
  </si>
  <si>
    <t>Чай с сахаром и лимоном</t>
  </si>
  <si>
    <t>ГОСТ</t>
  </si>
  <si>
    <t>Картофельное пюре</t>
  </si>
  <si>
    <t>Икра морковная</t>
  </si>
  <si>
    <t>Суп картофельный с бобовыми</t>
  </si>
  <si>
    <t>Котлеты рубленные из бройлер-цыплят</t>
  </si>
  <si>
    <t>Каша рассыпчатая (из пшеничной крупы)</t>
  </si>
  <si>
    <t>Соки овощные, фруктовые и ягодные</t>
  </si>
  <si>
    <t>Запеканка из творога с морковью (с молоком сгущеным)</t>
  </si>
  <si>
    <t>Какао с молоком</t>
  </si>
  <si>
    <t>Сыр порциями</t>
  </si>
  <si>
    <t>Биойогурт (1 шт в индивидуальной упаковке)</t>
  </si>
  <si>
    <t xml:space="preserve"> </t>
  </si>
  <si>
    <t>Щи из свежей капусты с картофелем</t>
  </si>
  <si>
    <t>Компот из свежих плодов</t>
  </si>
  <si>
    <t>Чай с лимоном</t>
  </si>
  <si>
    <t>Суп картофельный с макаронными изделиями</t>
  </si>
  <si>
    <t>Тефтели 1-й вариант</t>
  </si>
  <si>
    <t xml:space="preserve">Рис припущенный </t>
  </si>
  <si>
    <t>Кисель из ягод или плодов свежих (замороженных)</t>
  </si>
  <si>
    <t>Каша жидкая молочная из рисовой крупы с маслом и сахаром</t>
  </si>
  <si>
    <t>Суп из овощей (со сметаной)</t>
  </si>
  <si>
    <t>Рассольник Ленинградский</t>
  </si>
  <si>
    <t>Компот из свежих яблок</t>
  </si>
  <si>
    <t>Каша рассыпчатая (из гречневой крупы)</t>
  </si>
  <si>
    <t>Суп картофельный с  крупой (рисовой)</t>
  </si>
  <si>
    <t>Котлеты или биточки рыбные (с соусом сметанным)</t>
  </si>
  <si>
    <t xml:space="preserve">Картофельное пюре </t>
  </si>
  <si>
    <t>Кисель из плодов или ягод свежих (замороженных)</t>
  </si>
  <si>
    <t>Икра кабачковая (промышленного производства)</t>
  </si>
  <si>
    <t>Рагу из птицы</t>
  </si>
  <si>
    <t>Напиток из плодов шиповника</t>
  </si>
  <si>
    <t>Рыба тушенная в томате с овощами</t>
  </si>
  <si>
    <t>Бройлер цыпленок, тушенный в соусе сметанно-томатном</t>
  </si>
  <si>
    <t>Печенье (1 шт в индивидуальной упаковке)</t>
  </si>
  <si>
    <t>Каша рассыпчатая (из ячневой крупы)</t>
  </si>
  <si>
    <t>Сыр Российский (порциями)</t>
  </si>
  <si>
    <t>Масло (порциями) сливочное 72,5% м.д.ж.</t>
  </si>
  <si>
    <t>Омлет с сыром и с икрой кабачковой (промышленного производства)</t>
  </si>
  <si>
    <t>Омлет натуральный с горошком овощным отварным (консервированным)</t>
  </si>
  <si>
    <t>Котлеты "Школьные"</t>
  </si>
  <si>
    <t>Овощи натуральные свежие или соленые (помидоры)</t>
  </si>
  <si>
    <t>Овощи натуральные свежие или соленые (огурцы)</t>
  </si>
  <si>
    <t>Хлеб пшеничный формовой</t>
  </si>
  <si>
    <t>Компот из ягод замороженных</t>
  </si>
  <si>
    <t>Хлеб ржано-пшеничный</t>
  </si>
  <si>
    <t>Хлеб ржаной ржано-пшеничный</t>
  </si>
  <si>
    <t>Овощи консервированные отварные (горошек зеленый)</t>
  </si>
  <si>
    <t>Картофель отварной</t>
  </si>
  <si>
    <t>Макаронные изделия отваные с маслом сливочный</t>
  </si>
  <si>
    <t>Запеканка из творога (с молоком сгущеным)</t>
  </si>
  <si>
    <t xml:space="preserve">Фрикадельки из бройлеров-цыплят </t>
  </si>
  <si>
    <t>Директор</t>
  </si>
  <si>
    <t>МБОУ «СОШ №3» станицы Советской</t>
  </si>
  <si>
    <t>И.И.Долганова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</si>
</sst>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104</v>
      </c>
      <c r="D1" s="57"/>
      <c r="E1" s="57"/>
      <c r="F1" s="12" t="s">
        <v>16</v>
      </c>
      <c r="G1" s="2" t="s">
        <v>17</v>
      </c>
      <c r="H1" s="58" t="s">
        <v>103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105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8.7100000000000009</v>
      </c>
      <c r="H6" s="40">
        <v>13.74</v>
      </c>
      <c r="I6" s="40">
        <v>38.270000000000003</v>
      </c>
      <c r="J6" s="40">
        <v>317.43</v>
      </c>
      <c r="K6" s="41">
        <v>173</v>
      </c>
      <c r="L6" s="40">
        <v>21.63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>
        <v>379</v>
      </c>
      <c r="L8" s="43">
        <v>16.399999999999999</v>
      </c>
    </row>
    <row r="9" spans="1:12" ht="15" x14ac:dyDescent="0.25">
      <c r="A9" s="23"/>
      <c r="B9" s="15"/>
      <c r="C9" s="11"/>
      <c r="D9" s="7" t="s">
        <v>23</v>
      </c>
      <c r="E9" s="42" t="s">
        <v>94</v>
      </c>
      <c r="F9" s="43">
        <v>60</v>
      </c>
      <c r="G9" s="43">
        <v>4.5599999999999996</v>
      </c>
      <c r="H9" s="43">
        <v>0.48</v>
      </c>
      <c r="I9" s="43">
        <v>29.52</v>
      </c>
      <c r="J9" s="43">
        <v>140.4</v>
      </c>
      <c r="K9" s="44">
        <v>573</v>
      </c>
      <c r="L9" s="43">
        <v>3.9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87</v>
      </c>
      <c r="F11" s="43">
        <v>15</v>
      </c>
      <c r="G11" s="43">
        <v>3.48</v>
      </c>
      <c r="H11" s="43">
        <v>4.43</v>
      </c>
      <c r="I11" s="43">
        <v>0</v>
      </c>
      <c r="J11" s="43">
        <v>54</v>
      </c>
      <c r="K11" s="44">
        <v>15</v>
      </c>
      <c r="L11" s="43">
        <v>11.25</v>
      </c>
    </row>
    <row r="12" spans="1:12" ht="15" x14ac:dyDescent="0.25">
      <c r="A12" s="23"/>
      <c r="B12" s="15"/>
      <c r="C12" s="11"/>
      <c r="D12" s="6"/>
      <c r="E12" s="42" t="s">
        <v>88</v>
      </c>
      <c r="F12" s="43">
        <v>5</v>
      </c>
      <c r="G12" s="43">
        <v>0.04</v>
      </c>
      <c r="H12" s="43">
        <v>3.62</v>
      </c>
      <c r="I12" s="43">
        <v>0.06</v>
      </c>
      <c r="J12" s="43">
        <v>33</v>
      </c>
      <c r="K12" s="44">
        <v>14</v>
      </c>
      <c r="L12" s="43">
        <v>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19.96</v>
      </c>
      <c r="H13" s="19">
        <f t="shared" si="0"/>
        <v>24.950000000000003</v>
      </c>
      <c r="I13" s="19">
        <f t="shared" si="0"/>
        <v>83.8</v>
      </c>
      <c r="J13" s="19">
        <f t="shared" si="0"/>
        <v>645.42999999999995</v>
      </c>
      <c r="K13" s="25"/>
      <c r="L13" s="19">
        <f t="shared" ref="L13" si="1">SUM(L6:L12)</f>
        <v>60.18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92</v>
      </c>
      <c r="F14" s="43">
        <v>60</v>
      </c>
      <c r="G14" s="43">
        <v>0.67</v>
      </c>
      <c r="H14" s="43">
        <v>0.06</v>
      </c>
      <c r="I14" s="43">
        <v>2.1</v>
      </c>
      <c r="J14" s="43">
        <v>12</v>
      </c>
      <c r="K14" s="44">
        <v>70</v>
      </c>
      <c r="L14" s="43">
        <v>8.1999999999999993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1.97</v>
      </c>
      <c r="H15" s="43">
        <v>2.71</v>
      </c>
      <c r="I15" s="43">
        <v>12.11</v>
      </c>
      <c r="J15" s="43">
        <v>85.75</v>
      </c>
      <c r="K15" s="44">
        <v>101</v>
      </c>
      <c r="L15" s="43">
        <v>6.66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13.5</v>
      </c>
      <c r="H16" s="43">
        <v>18.25</v>
      </c>
      <c r="I16" s="43">
        <v>11.72</v>
      </c>
      <c r="J16" s="43">
        <v>281.45999999999998</v>
      </c>
      <c r="K16" s="44">
        <v>268</v>
      </c>
      <c r="L16" s="43">
        <v>47.58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155</v>
      </c>
      <c r="G17" s="43">
        <v>5.64</v>
      </c>
      <c r="H17" s="43">
        <v>5.98</v>
      </c>
      <c r="I17" s="43">
        <v>31.47</v>
      </c>
      <c r="J17" s="43">
        <v>202.24</v>
      </c>
      <c r="K17" s="44">
        <v>203</v>
      </c>
      <c r="L17" s="43">
        <v>8.93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>
        <v>5.35</v>
      </c>
    </row>
    <row r="19" spans="1:12" ht="15" x14ac:dyDescent="0.25">
      <c r="A19" s="23"/>
      <c r="B19" s="15"/>
      <c r="C19" s="11"/>
      <c r="D19" s="7" t="s">
        <v>31</v>
      </c>
      <c r="E19" s="42" t="s">
        <v>94</v>
      </c>
      <c r="F19" s="43">
        <v>20</v>
      </c>
      <c r="G19" s="43">
        <v>1.52</v>
      </c>
      <c r="H19" s="43">
        <v>0.16</v>
      </c>
      <c r="I19" s="43">
        <v>9.84</v>
      </c>
      <c r="J19" s="43">
        <v>46.8</v>
      </c>
      <c r="K19" s="44">
        <v>573</v>
      </c>
      <c r="L19" s="43">
        <v>1.3</v>
      </c>
    </row>
    <row r="20" spans="1:12" ht="15" x14ac:dyDescent="0.25">
      <c r="A20" s="23"/>
      <c r="B20" s="15"/>
      <c r="C20" s="11"/>
      <c r="D20" s="7" t="s">
        <v>32</v>
      </c>
      <c r="E20" s="42" t="s">
        <v>96</v>
      </c>
      <c r="F20" s="43">
        <v>30</v>
      </c>
      <c r="G20" s="43">
        <v>2.04</v>
      </c>
      <c r="H20" s="43">
        <v>0.39</v>
      </c>
      <c r="I20" s="43">
        <v>11.94</v>
      </c>
      <c r="J20" s="43">
        <v>59.4</v>
      </c>
      <c r="K20" s="44">
        <v>575</v>
      </c>
      <c r="L20" s="43">
        <v>1.95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26</v>
      </c>
      <c r="H23" s="19">
        <f t="shared" si="2"/>
        <v>27.64</v>
      </c>
      <c r="I23" s="19">
        <f t="shared" si="2"/>
        <v>111.19</v>
      </c>
      <c r="J23" s="19">
        <f t="shared" si="2"/>
        <v>820.44999999999993</v>
      </c>
      <c r="K23" s="25"/>
      <c r="L23" s="19">
        <f t="shared" ref="L23" si="3">SUM(L14:L22)</f>
        <v>79.97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1310</v>
      </c>
      <c r="G24" s="32">
        <f t="shared" ref="G24:J24" si="4">G13+G23</f>
        <v>45.96</v>
      </c>
      <c r="H24" s="32">
        <f t="shared" si="4"/>
        <v>52.59</v>
      </c>
      <c r="I24" s="32">
        <f t="shared" si="4"/>
        <v>194.99</v>
      </c>
      <c r="J24" s="32">
        <f t="shared" si="4"/>
        <v>1465.8799999999999</v>
      </c>
      <c r="K24" s="32"/>
      <c r="L24" s="32">
        <f t="shared" ref="L24" si="5">L13+L23</f>
        <v>140.15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46</v>
      </c>
      <c r="F25" s="43">
        <v>240</v>
      </c>
      <c r="G25" s="40">
        <v>16.41</v>
      </c>
      <c r="H25" s="40">
        <v>15.06</v>
      </c>
      <c r="I25" s="40">
        <v>42.21</v>
      </c>
      <c r="J25" s="40">
        <v>358.4</v>
      </c>
      <c r="K25" s="41">
        <v>291</v>
      </c>
      <c r="L25" s="40">
        <v>54.17</v>
      </c>
    </row>
    <row r="26" spans="1:12" ht="15" x14ac:dyDescent="0.25">
      <c r="A26" s="14"/>
      <c r="B26" s="15"/>
      <c r="C26" s="11"/>
      <c r="D26" s="6"/>
      <c r="E26" s="5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 t="s">
        <v>47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3.43</v>
      </c>
    </row>
    <row r="28" spans="1:12" ht="15" x14ac:dyDescent="0.25">
      <c r="A28" s="14"/>
      <c r="B28" s="15"/>
      <c r="C28" s="11"/>
      <c r="D28" s="7" t="s">
        <v>23</v>
      </c>
      <c r="E28" s="52" t="s">
        <v>94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70.2</v>
      </c>
      <c r="K28" s="44">
        <v>573</v>
      </c>
      <c r="L28" s="43">
        <v>1.95</v>
      </c>
    </row>
    <row r="29" spans="1:12" ht="15" x14ac:dyDescent="0.25">
      <c r="A29" s="14"/>
      <c r="B29" s="15"/>
      <c r="C29" s="11"/>
      <c r="D29" s="7" t="s">
        <v>24</v>
      </c>
      <c r="E29" s="52" t="s">
        <v>41</v>
      </c>
      <c r="F29" s="43">
        <v>120</v>
      </c>
      <c r="G29" s="43">
        <v>0.48</v>
      </c>
      <c r="H29" s="43">
        <v>0.48</v>
      </c>
      <c r="I29" s="43">
        <v>11.76</v>
      </c>
      <c r="J29" s="43">
        <v>56.4</v>
      </c>
      <c r="K29" s="44">
        <v>338</v>
      </c>
      <c r="L29" s="43">
        <v>12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19.240000000000002</v>
      </c>
      <c r="H32" s="19">
        <f t="shared" ref="H32" si="7">SUM(H25:H31)</f>
        <v>15.8</v>
      </c>
      <c r="I32" s="19">
        <f t="shared" ref="I32" si="8">SUM(I25:I31)</f>
        <v>83.73</v>
      </c>
      <c r="J32" s="19">
        <f t="shared" ref="J32:L32" si="9">SUM(J25:J31)</f>
        <v>545</v>
      </c>
      <c r="K32" s="25"/>
      <c r="L32" s="19">
        <f t="shared" si="9"/>
        <v>71.550000000000011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1.42</v>
      </c>
      <c r="H33" s="43">
        <v>0.06</v>
      </c>
      <c r="I33" s="43">
        <v>13.72</v>
      </c>
      <c r="J33" s="43">
        <v>111.18</v>
      </c>
      <c r="K33" s="44">
        <v>75</v>
      </c>
      <c r="L33" s="43">
        <v>5.61</v>
      </c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260</v>
      </c>
      <c r="G34" s="43">
        <v>1.8</v>
      </c>
      <c r="H34" s="43">
        <v>4.92</v>
      </c>
      <c r="I34" s="43">
        <v>10.93</v>
      </c>
      <c r="J34" s="43">
        <v>103.75</v>
      </c>
      <c r="K34" s="44">
        <v>82</v>
      </c>
      <c r="L34" s="43">
        <v>11.32</v>
      </c>
    </row>
    <row r="35" spans="1:12" ht="15" x14ac:dyDescent="0.25">
      <c r="A35" s="14"/>
      <c r="B35" s="15"/>
      <c r="C35" s="11"/>
      <c r="D35" s="7" t="s">
        <v>28</v>
      </c>
      <c r="E35" s="42" t="s">
        <v>83</v>
      </c>
      <c r="F35" s="43">
        <v>180</v>
      </c>
      <c r="G35" s="43">
        <v>16.760000000000002</v>
      </c>
      <c r="H35" s="43">
        <v>8.91</v>
      </c>
      <c r="I35" s="43">
        <v>24.79</v>
      </c>
      <c r="J35" s="43">
        <v>189</v>
      </c>
      <c r="K35" s="44">
        <v>229</v>
      </c>
      <c r="L35" s="43">
        <v>45.75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155</v>
      </c>
      <c r="G36" s="43">
        <v>3.2</v>
      </c>
      <c r="H36" s="43">
        <v>9.4600000000000009</v>
      </c>
      <c r="I36" s="43">
        <v>18.59</v>
      </c>
      <c r="J36" s="43">
        <v>178.62</v>
      </c>
      <c r="K36" s="44">
        <v>128</v>
      </c>
      <c r="L36" s="43">
        <v>15.46</v>
      </c>
    </row>
    <row r="37" spans="1:12" ht="15" x14ac:dyDescent="0.25">
      <c r="A37" s="14"/>
      <c r="B37" s="15"/>
      <c r="C37" s="11"/>
      <c r="D37" s="7" t="s">
        <v>30</v>
      </c>
      <c r="E37" s="42" t="s">
        <v>95</v>
      </c>
      <c r="F37" s="43">
        <v>200</v>
      </c>
      <c r="G37" s="43">
        <v>0.2</v>
      </c>
      <c r="H37" s="43">
        <v>0.1</v>
      </c>
      <c r="I37" s="43">
        <v>10.7</v>
      </c>
      <c r="J37" s="43">
        <v>44</v>
      </c>
      <c r="K37" s="44">
        <v>491</v>
      </c>
      <c r="L37" s="43">
        <v>9.42</v>
      </c>
    </row>
    <row r="38" spans="1:12" ht="15" x14ac:dyDescent="0.25">
      <c r="A38" s="14"/>
      <c r="B38" s="15"/>
      <c r="C38" s="11"/>
      <c r="D38" s="7" t="s">
        <v>31</v>
      </c>
      <c r="E38" s="42" t="s">
        <v>94</v>
      </c>
      <c r="F38" s="43">
        <v>20</v>
      </c>
      <c r="G38" s="43">
        <v>1.52</v>
      </c>
      <c r="H38" s="43">
        <v>0.16</v>
      </c>
      <c r="I38" s="43">
        <v>9.84</v>
      </c>
      <c r="J38" s="43">
        <v>46.8</v>
      </c>
      <c r="K38" s="44">
        <v>573</v>
      </c>
      <c r="L38" s="43">
        <v>1.3</v>
      </c>
    </row>
    <row r="39" spans="1:12" ht="15" x14ac:dyDescent="0.25">
      <c r="A39" s="14"/>
      <c r="B39" s="15"/>
      <c r="C39" s="11"/>
      <c r="D39" s="7" t="s">
        <v>32</v>
      </c>
      <c r="E39" s="42" t="s">
        <v>97</v>
      </c>
      <c r="F39" s="43">
        <v>30</v>
      </c>
      <c r="G39" s="43">
        <v>2.04</v>
      </c>
      <c r="H39" s="43">
        <v>0.39</v>
      </c>
      <c r="I39" s="43">
        <v>11.94</v>
      </c>
      <c r="J39" s="43">
        <v>59.4</v>
      </c>
      <c r="K39" s="44">
        <v>575</v>
      </c>
      <c r="L39" s="43">
        <v>1.95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905</v>
      </c>
      <c r="G42" s="19">
        <f t="shared" ref="G42" si="10">SUM(G33:G41)</f>
        <v>26.939999999999998</v>
      </c>
      <c r="H42" s="19">
        <f t="shared" ref="H42" si="11">SUM(H33:H41)</f>
        <v>24.000000000000004</v>
      </c>
      <c r="I42" s="19">
        <f t="shared" ref="I42" si="12">SUM(I33:I41)</f>
        <v>100.51</v>
      </c>
      <c r="J42" s="19">
        <f t="shared" ref="J42:L42" si="13">SUM(J33:J41)</f>
        <v>732.74999999999989</v>
      </c>
      <c r="K42" s="25"/>
      <c r="L42" s="19">
        <f t="shared" si="13"/>
        <v>90.81</v>
      </c>
    </row>
    <row r="43" spans="1:12" ht="15.75" customHeight="1" thickBot="1" x14ac:dyDescent="0.25">
      <c r="A43" s="29">
        <f>A25</f>
        <v>1</v>
      </c>
      <c r="B43" s="30">
        <f>B25</f>
        <v>2</v>
      </c>
      <c r="C43" s="53" t="s">
        <v>4</v>
      </c>
      <c r="D43" s="54"/>
      <c r="E43" s="31"/>
      <c r="F43" s="32">
        <f>F32+F42</f>
        <v>1495</v>
      </c>
      <c r="G43" s="32">
        <f t="shared" ref="G43" si="14">G32+G42</f>
        <v>46.18</v>
      </c>
      <c r="H43" s="32">
        <f t="shared" ref="H43" si="15">H32+H42</f>
        <v>39.800000000000004</v>
      </c>
      <c r="I43" s="32">
        <f t="shared" ref="I43" si="16">I32+I42</f>
        <v>184.24</v>
      </c>
      <c r="J43" s="32">
        <f t="shared" ref="J43:L43" si="17">J32+J42</f>
        <v>1277.75</v>
      </c>
      <c r="K43" s="32"/>
      <c r="L43" s="32">
        <f t="shared" si="17"/>
        <v>162.36000000000001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90</v>
      </c>
      <c r="G44" s="40">
        <v>6.24</v>
      </c>
      <c r="H44" s="40">
        <v>11.01</v>
      </c>
      <c r="I44" s="40">
        <v>10.82</v>
      </c>
      <c r="J44" s="40">
        <v>165.12</v>
      </c>
      <c r="K44" s="41">
        <v>295</v>
      </c>
      <c r="L44" s="40">
        <v>31.51</v>
      </c>
    </row>
    <row r="45" spans="1:12" ht="15" x14ac:dyDescent="0.25">
      <c r="A45" s="23"/>
      <c r="B45" s="15"/>
      <c r="C45" s="11"/>
      <c r="D45" s="7" t="s">
        <v>21</v>
      </c>
      <c r="E45" s="42" t="s">
        <v>75</v>
      </c>
      <c r="F45" s="43">
        <v>155</v>
      </c>
      <c r="G45" s="43">
        <v>8.8800000000000008</v>
      </c>
      <c r="H45" s="43">
        <v>6.3</v>
      </c>
      <c r="I45" s="43">
        <v>39.93</v>
      </c>
      <c r="J45" s="43">
        <v>251.88</v>
      </c>
      <c r="K45" s="44">
        <v>302</v>
      </c>
      <c r="L45" s="43">
        <v>16.29</v>
      </c>
    </row>
    <row r="46" spans="1:12" ht="15" x14ac:dyDescent="0.25">
      <c r="A46" s="23"/>
      <c r="B46" s="15"/>
      <c r="C46" s="11"/>
      <c r="D46" s="7"/>
      <c r="E46" s="42" t="s">
        <v>98</v>
      </c>
      <c r="F46" s="43">
        <v>60</v>
      </c>
      <c r="G46" s="43">
        <v>1.71</v>
      </c>
      <c r="H46" s="43">
        <v>2.17</v>
      </c>
      <c r="I46" s="43">
        <v>3.03</v>
      </c>
      <c r="J46" s="43">
        <v>38.29</v>
      </c>
      <c r="K46" s="44">
        <v>157</v>
      </c>
      <c r="L46" s="43">
        <v>11.2</v>
      </c>
    </row>
    <row r="47" spans="1:12" ht="15" x14ac:dyDescent="0.25">
      <c r="A47" s="23"/>
      <c r="B47" s="15"/>
      <c r="C47" s="11"/>
      <c r="D47" s="7" t="s">
        <v>22</v>
      </c>
      <c r="E47" s="42" t="s">
        <v>51</v>
      </c>
      <c r="F47" s="43">
        <v>207</v>
      </c>
      <c r="G47" s="43">
        <v>0.13</v>
      </c>
      <c r="H47" s="43">
        <v>0.02</v>
      </c>
      <c r="I47" s="43">
        <v>15.2</v>
      </c>
      <c r="J47" s="43">
        <v>62</v>
      </c>
      <c r="K47" s="44">
        <v>377</v>
      </c>
      <c r="L47" s="43">
        <v>4.92</v>
      </c>
    </row>
    <row r="48" spans="1:12" ht="15" x14ac:dyDescent="0.25">
      <c r="A48" s="23"/>
      <c r="B48" s="15"/>
      <c r="C48" s="11"/>
      <c r="D48" s="7" t="s">
        <v>23</v>
      </c>
      <c r="E48" s="42" t="s">
        <v>94</v>
      </c>
      <c r="F48" s="43">
        <v>30</v>
      </c>
      <c r="G48" s="43">
        <v>2.2799999999999998</v>
      </c>
      <c r="H48" s="43">
        <v>0.24</v>
      </c>
      <c r="I48" s="43">
        <v>14.76</v>
      </c>
      <c r="J48" s="43">
        <v>70.2</v>
      </c>
      <c r="K48" s="44">
        <v>573</v>
      </c>
      <c r="L48" s="43">
        <v>1.95</v>
      </c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SUM(F44:F51)</f>
        <v>542</v>
      </c>
      <c r="G52" s="19">
        <f t="shared" ref="G52" si="18">SUM(G44:G51)</f>
        <v>19.240000000000002</v>
      </c>
      <c r="H52" s="19">
        <f t="shared" ref="H52" si="19">SUM(H44:H51)</f>
        <v>19.739999999999995</v>
      </c>
      <c r="I52" s="19">
        <f t="shared" ref="I52" si="20">SUM(I44:I51)</f>
        <v>83.740000000000009</v>
      </c>
      <c r="J52" s="19">
        <f t="shared" ref="J52:L52" si="21">SUM(J44:J51)</f>
        <v>587.49</v>
      </c>
      <c r="K52" s="25"/>
      <c r="L52" s="19">
        <f t="shared" si="21"/>
        <v>65.87</v>
      </c>
    </row>
    <row r="53" spans="1:12" ht="15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54</v>
      </c>
      <c r="F53" s="43">
        <v>60</v>
      </c>
      <c r="G53" s="43">
        <v>1.21</v>
      </c>
      <c r="H53" s="43">
        <v>0.06</v>
      </c>
      <c r="I53" s="43">
        <v>12.33</v>
      </c>
      <c r="J53" s="43">
        <v>54.72</v>
      </c>
      <c r="K53" s="44">
        <v>75</v>
      </c>
      <c r="L53" s="43">
        <v>4.8600000000000003</v>
      </c>
    </row>
    <row r="54" spans="1:12" ht="15" x14ac:dyDescent="0.25">
      <c r="A54" s="23"/>
      <c r="B54" s="15"/>
      <c r="C54" s="11"/>
      <c r="D54" s="7" t="s">
        <v>27</v>
      </c>
      <c r="E54" s="42" t="s">
        <v>55</v>
      </c>
      <c r="F54" s="43">
        <v>250</v>
      </c>
      <c r="G54" s="43">
        <v>5.49</v>
      </c>
      <c r="H54" s="43">
        <v>5.27</v>
      </c>
      <c r="I54" s="43">
        <v>16.54</v>
      </c>
      <c r="J54" s="43">
        <v>148.25</v>
      </c>
      <c r="K54" s="44">
        <v>102</v>
      </c>
      <c r="L54" s="43">
        <v>6.62</v>
      </c>
    </row>
    <row r="55" spans="1:12" ht="15" x14ac:dyDescent="0.25">
      <c r="A55" s="23"/>
      <c r="B55" s="15"/>
      <c r="C55" s="11"/>
      <c r="D55" s="7" t="s">
        <v>28</v>
      </c>
      <c r="E55" s="42" t="s">
        <v>50</v>
      </c>
      <c r="F55" s="43">
        <v>135</v>
      </c>
      <c r="G55" s="43">
        <v>10.61</v>
      </c>
      <c r="H55" s="43">
        <v>11.97</v>
      </c>
      <c r="I55" s="43">
        <v>15.04</v>
      </c>
      <c r="J55" s="43">
        <v>164</v>
      </c>
      <c r="K55" s="44">
        <v>315</v>
      </c>
      <c r="L55" s="43">
        <v>48.25</v>
      </c>
    </row>
    <row r="56" spans="1:12" ht="15" x14ac:dyDescent="0.25">
      <c r="A56" s="23"/>
      <c r="B56" s="15"/>
      <c r="C56" s="11"/>
      <c r="D56" s="7" t="s">
        <v>29</v>
      </c>
      <c r="E56" s="42" t="s">
        <v>99</v>
      </c>
      <c r="F56" s="43">
        <v>155</v>
      </c>
      <c r="G56" s="43">
        <v>2.98</v>
      </c>
      <c r="H56" s="43">
        <v>5.85</v>
      </c>
      <c r="I56" s="43">
        <v>20.65</v>
      </c>
      <c r="J56" s="43">
        <v>155</v>
      </c>
      <c r="K56" s="44">
        <v>125</v>
      </c>
      <c r="L56" s="43">
        <v>14.75</v>
      </c>
    </row>
    <row r="57" spans="1:12" ht="15" x14ac:dyDescent="0.25">
      <c r="A57" s="23"/>
      <c r="B57" s="15"/>
      <c r="C57" s="11"/>
      <c r="D57" s="7" t="s">
        <v>30</v>
      </c>
      <c r="E57" s="42" t="s">
        <v>58</v>
      </c>
      <c r="F57" s="43">
        <v>200</v>
      </c>
      <c r="G57" s="43">
        <v>1</v>
      </c>
      <c r="H57" s="43">
        <v>0</v>
      </c>
      <c r="I57" s="43">
        <v>20.2</v>
      </c>
      <c r="J57" s="43">
        <v>84.8</v>
      </c>
      <c r="K57" s="44">
        <v>389</v>
      </c>
      <c r="L57" s="43">
        <v>15</v>
      </c>
    </row>
    <row r="58" spans="1:12" ht="15" x14ac:dyDescent="0.25">
      <c r="A58" s="23"/>
      <c r="B58" s="15"/>
      <c r="C58" s="11"/>
      <c r="D58" s="7" t="s">
        <v>31</v>
      </c>
      <c r="E58" s="42" t="s">
        <v>94</v>
      </c>
      <c r="F58" s="43">
        <v>20</v>
      </c>
      <c r="G58" s="43">
        <v>1.52</v>
      </c>
      <c r="H58" s="43">
        <v>0.16</v>
      </c>
      <c r="I58" s="43">
        <v>9.84</v>
      </c>
      <c r="J58" s="43">
        <v>46.8</v>
      </c>
      <c r="K58" s="44">
        <v>573</v>
      </c>
      <c r="L58" s="43">
        <v>1.3</v>
      </c>
    </row>
    <row r="59" spans="1:12" ht="15" x14ac:dyDescent="0.25">
      <c r="A59" s="23"/>
      <c r="B59" s="15"/>
      <c r="C59" s="11"/>
      <c r="D59" s="7" t="s">
        <v>32</v>
      </c>
      <c r="E59" s="42" t="s">
        <v>97</v>
      </c>
      <c r="F59" s="43">
        <v>30</v>
      </c>
      <c r="G59" s="43">
        <v>2.04</v>
      </c>
      <c r="H59" s="43">
        <v>0.39</v>
      </c>
      <c r="I59" s="43">
        <v>11.94</v>
      </c>
      <c r="J59" s="43">
        <v>59.4</v>
      </c>
      <c r="K59" s="44">
        <v>575</v>
      </c>
      <c r="L59" s="43">
        <v>1.95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850</v>
      </c>
      <c r="G62" s="19">
        <f t="shared" ref="G62" si="22">SUM(G53:G61)</f>
        <v>24.849999999999998</v>
      </c>
      <c r="H62" s="19">
        <f t="shared" ref="H62" si="23">SUM(H53:H61)</f>
        <v>23.7</v>
      </c>
      <c r="I62" s="19">
        <f t="shared" ref="I62" si="24">SUM(I53:I61)</f>
        <v>106.54</v>
      </c>
      <c r="J62" s="19">
        <f t="shared" ref="J62:L62" si="25">SUM(J53:J61)</f>
        <v>712.96999999999991</v>
      </c>
      <c r="K62" s="25"/>
      <c r="L62" s="19">
        <f t="shared" si="25"/>
        <v>92.73</v>
      </c>
    </row>
    <row r="63" spans="1:12" ht="15.75" customHeight="1" thickBot="1" x14ac:dyDescent="0.25">
      <c r="A63" s="33">
        <f>A44</f>
        <v>1</v>
      </c>
      <c r="B63" s="33">
        <f>B44</f>
        <v>3</v>
      </c>
      <c r="C63" s="53" t="s">
        <v>4</v>
      </c>
      <c r="D63" s="54"/>
      <c r="E63" s="31"/>
      <c r="F63" s="32">
        <f>F52+F62</f>
        <v>1392</v>
      </c>
      <c r="G63" s="32">
        <f t="shared" ref="G63" si="26">G52+G62</f>
        <v>44.09</v>
      </c>
      <c r="H63" s="32">
        <f t="shared" ref="H63" si="27">H52+H62</f>
        <v>43.44</v>
      </c>
      <c r="I63" s="32">
        <f t="shared" ref="I63" si="28">I52+I62</f>
        <v>190.28000000000003</v>
      </c>
      <c r="J63" s="32">
        <f t="shared" ref="J63:L63" si="29">J52+J62</f>
        <v>1300.46</v>
      </c>
      <c r="K63" s="32"/>
      <c r="L63" s="32">
        <f t="shared" si="29"/>
        <v>158.60000000000002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59</v>
      </c>
      <c r="F64" s="40">
        <v>250</v>
      </c>
      <c r="G64" s="40">
        <v>8.24</v>
      </c>
      <c r="H64" s="40">
        <v>10.050000000000001</v>
      </c>
      <c r="I64" s="40">
        <v>51.4</v>
      </c>
      <c r="J64" s="40">
        <v>326.66000000000003</v>
      </c>
      <c r="K64" s="41">
        <v>224</v>
      </c>
      <c r="L64" s="40">
        <v>72.78</v>
      </c>
    </row>
    <row r="65" spans="1:12" ht="15" x14ac:dyDescent="0.25">
      <c r="A65" s="23"/>
      <c r="B65" s="15"/>
      <c r="C65" s="11"/>
      <c r="D65" s="6"/>
      <c r="E65" s="42" t="s">
        <v>63</v>
      </c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 t="s">
        <v>60</v>
      </c>
      <c r="F66" s="43">
        <v>200</v>
      </c>
      <c r="G66" s="43">
        <v>4.08</v>
      </c>
      <c r="H66" s="43">
        <v>3.54</v>
      </c>
      <c r="I66" s="43">
        <v>17.579999999999998</v>
      </c>
      <c r="J66" s="43">
        <v>118.6</v>
      </c>
      <c r="K66" s="44">
        <v>382</v>
      </c>
      <c r="L66" s="43">
        <v>15.32</v>
      </c>
    </row>
    <row r="67" spans="1:12" ht="15" x14ac:dyDescent="0.25">
      <c r="A67" s="23"/>
      <c r="B67" s="15"/>
      <c r="C67" s="11"/>
      <c r="D67" s="7" t="s">
        <v>23</v>
      </c>
      <c r="E67" s="42" t="s">
        <v>94</v>
      </c>
      <c r="F67" s="43">
        <v>30</v>
      </c>
      <c r="G67" s="43">
        <v>2.2799999999999998</v>
      </c>
      <c r="H67" s="43">
        <v>0.24</v>
      </c>
      <c r="I67" s="43">
        <v>14.76</v>
      </c>
      <c r="J67" s="43">
        <v>70.2</v>
      </c>
      <c r="K67" s="44">
        <v>573</v>
      </c>
      <c r="L67" s="43">
        <v>1.95</v>
      </c>
    </row>
    <row r="68" spans="1:12" ht="15" x14ac:dyDescent="0.2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 t="s">
        <v>61</v>
      </c>
      <c r="F69" s="43">
        <v>20</v>
      </c>
      <c r="G69" s="43">
        <v>4.6399999999999997</v>
      </c>
      <c r="H69" s="43">
        <v>5.91</v>
      </c>
      <c r="I69" s="43">
        <v>0</v>
      </c>
      <c r="J69" s="43">
        <v>72</v>
      </c>
      <c r="K69" s="44">
        <v>15</v>
      </c>
      <c r="L69" s="43">
        <v>15</v>
      </c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500</v>
      </c>
      <c r="G71" s="19">
        <f t="shared" ref="G71" si="30">SUM(G64:G70)</f>
        <v>19.239999999999998</v>
      </c>
      <c r="H71" s="19">
        <f t="shared" ref="H71" si="31">SUM(H64:H70)</f>
        <v>19.740000000000002</v>
      </c>
      <c r="I71" s="19">
        <f t="shared" ref="I71" si="32">SUM(I64:I70)</f>
        <v>83.74</v>
      </c>
      <c r="J71" s="19">
        <f t="shared" ref="J71:L71" si="33">SUM(J64:J70)</f>
        <v>587.46</v>
      </c>
      <c r="K71" s="25"/>
      <c r="L71" s="19">
        <f t="shared" si="33"/>
        <v>105.05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92</v>
      </c>
      <c r="F72" s="43">
        <v>60</v>
      </c>
      <c r="G72" s="43">
        <v>0.67</v>
      </c>
      <c r="H72" s="43">
        <v>0.06</v>
      </c>
      <c r="I72" s="43">
        <v>2.1</v>
      </c>
      <c r="J72" s="43">
        <v>12</v>
      </c>
      <c r="K72" s="44">
        <v>70</v>
      </c>
      <c r="L72" s="43">
        <v>8.1999999999999993</v>
      </c>
    </row>
    <row r="73" spans="1:12" ht="15" x14ac:dyDescent="0.25">
      <c r="A73" s="23"/>
      <c r="B73" s="15"/>
      <c r="C73" s="11"/>
      <c r="D73" s="7" t="s">
        <v>27</v>
      </c>
      <c r="E73" s="42" t="s">
        <v>64</v>
      </c>
      <c r="F73" s="43">
        <v>250</v>
      </c>
      <c r="G73" s="43">
        <v>1.77</v>
      </c>
      <c r="H73" s="43">
        <v>4.95</v>
      </c>
      <c r="I73" s="43">
        <v>7.9</v>
      </c>
      <c r="J73" s="43">
        <v>89.75</v>
      </c>
      <c r="K73" s="44">
        <v>88</v>
      </c>
      <c r="L73" s="43">
        <v>6.85</v>
      </c>
    </row>
    <row r="74" spans="1:12" ht="15" x14ac:dyDescent="0.25">
      <c r="A74" s="23"/>
      <c r="B74" s="15"/>
      <c r="C74" s="11"/>
      <c r="D74" s="7" t="s">
        <v>28</v>
      </c>
      <c r="E74" s="42" t="s">
        <v>84</v>
      </c>
      <c r="F74" s="43">
        <v>140</v>
      </c>
      <c r="G74" s="43">
        <v>15.14</v>
      </c>
      <c r="H74" s="43">
        <v>14.17</v>
      </c>
      <c r="I74" s="43">
        <v>9.9</v>
      </c>
      <c r="J74" s="43">
        <v>214.2</v>
      </c>
      <c r="K74" s="44">
        <v>290</v>
      </c>
      <c r="L74" s="43">
        <v>37.659999999999997</v>
      </c>
    </row>
    <row r="75" spans="1:12" ht="15" x14ac:dyDescent="0.25">
      <c r="A75" s="23"/>
      <c r="B75" s="15"/>
      <c r="C75" s="11"/>
      <c r="D75" s="7" t="s">
        <v>29</v>
      </c>
      <c r="E75" s="42" t="s">
        <v>100</v>
      </c>
      <c r="F75" s="43">
        <v>155</v>
      </c>
      <c r="G75" s="43">
        <v>5.64</v>
      </c>
      <c r="H75" s="43">
        <v>5.98</v>
      </c>
      <c r="I75" s="43">
        <v>31.47</v>
      </c>
      <c r="J75" s="43">
        <v>202.24</v>
      </c>
      <c r="K75" s="44">
        <v>203</v>
      </c>
      <c r="L75" s="43">
        <v>8.93</v>
      </c>
    </row>
    <row r="76" spans="1:12" ht="15" x14ac:dyDescent="0.25">
      <c r="A76" s="23"/>
      <c r="B76" s="15"/>
      <c r="C76" s="11"/>
      <c r="D76" s="7" t="s">
        <v>30</v>
      </c>
      <c r="E76" s="42" t="s">
        <v>65</v>
      </c>
      <c r="F76" s="43">
        <v>200</v>
      </c>
      <c r="G76" s="43">
        <v>0.16</v>
      </c>
      <c r="H76" s="43">
        <v>0.16</v>
      </c>
      <c r="I76" s="43">
        <v>27.88</v>
      </c>
      <c r="J76" s="43">
        <v>114.6</v>
      </c>
      <c r="K76" s="44">
        <v>342</v>
      </c>
      <c r="L76" s="43">
        <v>6.41</v>
      </c>
    </row>
    <row r="77" spans="1:12" ht="15" x14ac:dyDescent="0.25">
      <c r="A77" s="23"/>
      <c r="B77" s="15"/>
      <c r="C77" s="11"/>
      <c r="D77" s="7" t="s">
        <v>31</v>
      </c>
      <c r="E77" s="42" t="s">
        <v>94</v>
      </c>
      <c r="F77" s="43">
        <v>20</v>
      </c>
      <c r="G77" s="43">
        <v>1.52</v>
      </c>
      <c r="H77" s="43">
        <v>0.16</v>
      </c>
      <c r="I77" s="43">
        <v>9.84</v>
      </c>
      <c r="J77" s="43">
        <v>46.8</v>
      </c>
      <c r="K77" s="44">
        <v>573</v>
      </c>
      <c r="L77" s="43">
        <v>1.3</v>
      </c>
    </row>
    <row r="78" spans="1:12" ht="15" x14ac:dyDescent="0.25">
      <c r="A78" s="23"/>
      <c r="B78" s="15"/>
      <c r="C78" s="11"/>
      <c r="D78" s="7" t="s">
        <v>32</v>
      </c>
      <c r="E78" s="42" t="s">
        <v>96</v>
      </c>
      <c r="F78" s="43">
        <v>30</v>
      </c>
      <c r="G78" s="43">
        <v>2.04</v>
      </c>
      <c r="H78" s="43">
        <v>0.39</v>
      </c>
      <c r="I78" s="43">
        <v>11.94</v>
      </c>
      <c r="J78" s="43">
        <v>59.4</v>
      </c>
      <c r="K78" s="44">
        <v>575</v>
      </c>
      <c r="L78" s="43">
        <v>1.95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855</v>
      </c>
      <c r="G81" s="19">
        <f t="shared" ref="G81" si="34">SUM(G72:G80)</f>
        <v>26.94</v>
      </c>
      <c r="H81" s="19">
        <f t="shared" ref="H81" si="35">SUM(H72:H80)</f>
        <v>25.87</v>
      </c>
      <c r="I81" s="19">
        <f t="shared" ref="I81" si="36">SUM(I72:I80)</f>
        <v>101.03</v>
      </c>
      <c r="J81" s="19">
        <f t="shared" ref="J81:L81" si="37">SUM(J72:J80)</f>
        <v>738.99</v>
      </c>
      <c r="K81" s="25"/>
      <c r="L81" s="19">
        <f t="shared" si="37"/>
        <v>71.3</v>
      </c>
    </row>
    <row r="82" spans="1:12" ht="15.75" customHeight="1" thickBot="1" x14ac:dyDescent="0.25">
      <c r="A82" s="33">
        <f>A64</f>
        <v>1</v>
      </c>
      <c r="B82" s="33">
        <f>B64</f>
        <v>4</v>
      </c>
      <c r="C82" s="53" t="s">
        <v>4</v>
      </c>
      <c r="D82" s="54"/>
      <c r="E82" s="31"/>
      <c r="F82" s="32">
        <f>F71+F81</f>
        <v>1355</v>
      </c>
      <c r="G82" s="32">
        <f t="shared" ref="G82" si="38">G71+G81</f>
        <v>46.18</v>
      </c>
      <c r="H82" s="32">
        <f t="shared" ref="H82" si="39">H71+H81</f>
        <v>45.61</v>
      </c>
      <c r="I82" s="32">
        <f t="shared" ref="I82" si="40">I71+I81</f>
        <v>184.76999999999998</v>
      </c>
      <c r="J82" s="32">
        <f t="shared" ref="J82:L82" si="41">J71+J81</f>
        <v>1326.45</v>
      </c>
      <c r="K82" s="32"/>
      <c r="L82" s="32">
        <f t="shared" si="41"/>
        <v>176.35</v>
      </c>
    </row>
    <row r="83" spans="1:12" ht="25.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89</v>
      </c>
      <c r="F83" s="40">
        <v>180</v>
      </c>
      <c r="G83" s="40">
        <v>15.48</v>
      </c>
      <c r="H83" s="40">
        <v>15.21</v>
      </c>
      <c r="I83" s="40">
        <v>41.99</v>
      </c>
      <c r="J83" s="40">
        <v>348.8</v>
      </c>
      <c r="K83" s="41">
        <v>211</v>
      </c>
      <c r="L83" s="40">
        <v>61.56</v>
      </c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 t="s">
        <v>66</v>
      </c>
      <c r="F85" s="43">
        <v>207</v>
      </c>
      <c r="G85" s="43">
        <v>0.13</v>
      </c>
      <c r="H85" s="43">
        <v>0.02</v>
      </c>
      <c r="I85" s="43">
        <v>15.2</v>
      </c>
      <c r="J85" s="43">
        <v>62</v>
      </c>
      <c r="K85" s="44">
        <v>377</v>
      </c>
      <c r="L85" s="43">
        <v>4.92</v>
      </c>
    </row>
    <row r="86" spans="1:12" ht="15" x14ac:dyDescent="0.25">
      <c r="A86" s="23"/>
      <c r="B86" s="15"/>
      <c r="C86" s="11"/>
      <c r="D86" s="7" t="s">
        <v>23</v>
      </c>
      <c r="E86" s="42" t="s">
        <v>94</v>
      </c>
      <c r="F86" s="43">
        <v>30</v>
      </c>
      <c r="G86" s="43">
        <v>2.2799999999999998</v>
      </c>
      <c r="H86" s="43">
        <v>0.24</v>
      </c>
      <c r="I86" s="43">
        <v>14.76</v>
      </c>
      <c r="J86" s="43">
        <v>70.2</v>
      </c>
      <c r="K86" s="44">
        <v>573</v>
      </c>
      <c r="L86" s="43">
        <v>1.95</v>
      </c>
    </row>
    <row r="87" spans="1:12" ht="15" x14ac:dyDescent="0.25">
      <c r="A87" s="23"/>
      <c r="B87" s="15"/>
      <c r="C87" s="11"/>
      <c r="D87" s="7" t="s">
        <v>24</v>
      </c>
      <c r="E87" s="42" t="s">
        <v>41</v>
      </c>
      <c r="F87" s="43">
        <v>120</v>
      </c>
      <c r="G87" s="43">
        <v>0.48</v>
      </c>
      <c r="H87" s="43">
        <v>0.48</v>
      </c>
      <c r="I87" s="43">
        <v>11.76</v>
      </c>
      <c r="J87" s="43">
        <v>56.4</v>
      </c>
      <c r="K87" s="44">
        <v>338</v>
      </c>
      <c r="L87" s="43">
        <v>12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537</v>
      </c>
      <c r="G90" s="19">
        <f t="shared" ref="G90" si="42">SUM(G83:G89)</f>
        <v>18.37</v>
      </c>
      <c r="H90" s="19">
        <f t="shared" ref="H90" si="43">SUM(H83:H89)</f>
        <v>15.950000000000001</v>
      </c>
      <c r="I90" s="19">
        <f t="shared" ref="I90" si="44">SUM(I83:I89)</f>
        <v>83.710000000000008</v>
      </c>
      <c r="J90" s="19">
        <f t="shared" ref="J90:L90" si="45">SUM(J83:J89)</f>
        <v>537.4</v>
      </c>
      <c r="K90" s="25"/>
      <c r="L90" s="19">
        <f t="shared" si="45"/>
        <v>80.430000000000007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93</v>
      </c>
      <c r="F91" s="43">
        <v>60</v>
      </c>
      <c r="G91" s="43">
        <v>0.48</v>
      </c>
      <c r="H91" s="43">
        <v>0.06</v>
      </c>
      <c r="I91" s="43">
        <v>1.02</v>
      </c>
      <c r="J91" s="43">
        <v>6</v>
      </c>
      <c r="K91" s="44">
        <v>70</v>
      </c>
      <c r="L91" s="43">
        <v>8.1999999999999993</v>
      </c>
    </row>
    <row r="92" spans="1:12" ht="15" x14ac:dyDescent="0.25">
      <c r="A92" s="23"/>
      <c r="B92" s="15"/>
      <c r="C92" s="11"/>
      <c r="D92" s="7" t="s">
        <v>27</v>
      </c>
      <c r="E92" s="42" t="s">
        <v>67</v>
      </c>
      <c r="F92" s="43">
        <v>250</v>
      </c>
      <c r="G92" s="43">
        <v>2.69</v>
      </c>
      <c r="H92" s="43">
        <v>2.84</v>
      </c>
      <c r="I92" s="43">
        <v>17.46</v>
      </c>
      <c r="J92" s="43">
        <v>118.25</v>
      </c>
      <c r="K92" s="44">
        <v>103</v>
      </c>
      <c r="L92" s="43">
        <v>7.17</v>
      </c>
    </row>
    <row r="93" spans="1:12" ht="15" x14ac:dyDescent="0.25">
      <c r="A93" s="23"/>
      <c r="B93" s="15"/>
      <c r="C93" s="11"/>
      <c r="D93" s="7" t="s">
        <v>28</v>
      </c>
      <c r="E93" s="42" t="s">
        <v>68</v>
      </c>
      <c r="F93" s="43">
        <v>120</v>
      </c>
      <c r="G93" s="43">
        <v>12.57</v>
      </c>
      <c r="H93" s="43">
        <v>15.75</v>
      </c>
      <c r="I93" s="43">
        <v>11.7</v>
      </c>
      <c r="J93" s="43">
        <v>171.27</v>
      </c>
      <c r="K93" s="44">
        <v>278</v>
      </c>
      <c r="L93" s="43">
        <v>46.75</v>
      </c>
    </row>
    <row r="94" spans="1:12" ht="15" x14ac:dyDescent="0.25">
      <c r="A94" s="23"/>
      <c r="B94" s="15"/>
      <c r="C94" s="11"/>
      <c r="D94" s="7" t="s">
        <v>29</v>
      </c>
      <c r="E94" s="42" t="s">
        <v>69</v>
      </c>
      <c r="F94" s="43">
        <v>155</v>
      </c>
      <c r="G94" s="43">
        <v>3.76</v>
      </c>
      <c r="H94" s="43">
        <v>4.4400000000000004</v>
      </c>
      <c r="I94" s="43">
        <v>37.89</v>
      </c>
      <c r="J94" s="43">
        <v>206.62</v>
      </c>
      <c r="K94" s="44">
        <v>305</v>
      </c>
      <c r="L94" s="43">
        <v>8</v>
      </c>
    </row>
    <row r="95" spans="1:12" ht="15" x14ac:dyDescent="0.25">
      <c r="A95" s="23"/>
      <c r="B95" s="15"/>
      <c r="C95" s="11"/>
      <c r="D95" s="7" t="s">
        <v>30</v>
      </c>
      <c r="E95" s="42" t="s">
        <v>70</v>
      </c>
      <c r="F95" s="43">
        <v>200</v>
      </c>
      <c r="G95" s="43">
        <v>0.13</v>
      </c>
      <c r="H95" s="43">
        <v>7.0000000000000007E-2</v>
      </c>
      <c r="I95" s="43">
        <v>24.34</v>
      </c>
      <c r="J95" s="43">
        <v>116.4</v>
      </c>
      <c r="K95" s="44">
        <v>350</v>
      </c>
      <c r="L95" s="43">
        <v>9.3699999999999992</v>
      </c>
    </row>
    <row r="96" spans="1:12" ht="15" x14ac:dyDescent="0.25">
      <c r="A96" s="23"/>
      <c r="B96" s="15"/>
      <c r="C96" s="11"/>
      <c r="D96" s="7" t="s">
        <v>31</v>
      </c>
      <c r="E96" s="42" t="s">
        <v>94</v>
      </c>
      <c r="F96" s="43">
        <v>20</v>
      </c>
      <c r="G96" s="43">
        <v>1.52</v>
      </c>
      <c r="H96" s="43">
        <v>0.16</v>
      </c>
      <c r="I96" s="43">
        <v>9.84</v>
      </c>
      <c r="J96" s="43">
        <v>46.8</v>
      </c>
      <c r="K96" s="44">
        <v>573</v>
      </c>
      <c r="L96" s="43">
        <v>1.3</v>
      </c>
    </row>
    <row r="97" spans="1:12" ht="15" x14ac:dyDescent="0.25">
      <c r="A97" s="23"/>
      <c r="B97" s="15"/>
      <c r="C97" s="11"/>
      <c r="D97" s="7" t="s">
        <v>32</v>
      </c>
      <c r="E97" s="42" t="s">
        <v>96</v>
      </c>
      <c r="F97" s="43">
        <v>30</v>
      </c>
      <c r="G97" s="43">
        <v>2.04</v>
      </c>
      <c r="H97" s="43">
        <v>0.39</v>
      </c>
      <c r="I97" s="43">
        <v>11.94</v>
      </c>
      <c r="J97" s="43">
        <v>59.4</v>
      </c>
      <c r="K97" s="44">
        <v>575</v>
      </c>
      <c r="L97" s="43">
        <v>1.95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835</v>
      </c>
      <c r="G100" s="19">
        <f t="shared" ref="G100" si="46">SUM(G91:G99)</f>
        <v>23.189999999999998</v>
      </c>
      <c r="H100" s="19">
        <f t="shared" ref="H100" si="47">SUM(H91:H99)</f>
        <v>23.71</v>
      </c>
      <c r="I100" s="19">
        <f t="shared" ref="I100" si="48">SUM(I91:I99)</f>
        <v>114.19</v>
      </c>
      <c r="J100" s="19">
        <f t="shared" ref="J100:L100" si="49">SUM(J91:J99)</f>
        <v>724.7399999999999</v>
      </c>
      <c r="K100" s="25"/>
      <c r="L100" s="19">
        <f t="shared" si="49"/>
        <v>82.740000000000009</v>
      </c>
    </row>
    <row r="101" spans="1:12" ht="15.75" customHeight="1" x14ac:dyDescent="0.2">
      <c r="A101" s="29">
        <f>A83</f>
        <v>1</v>
      </c>
      <c r="B101" s="30">
        <f>B83</f>
        <v>5</v>
      </c>
      <c r="C101" s="53" t="s">
        <v>4</v>
      </c>
      <c r="D101" s="54"/>
      <c r="E101" s="31"/>
      <c r="F101" s="32">
        <f>F90+F100</f>
        <v>1372</v>
      </c>
      <c r="G101" s="32">
        <f t="shared" ref="G101" si="50">G90+G100</f>
        <v>41.56</v>
      </c>
      <c r="H101" s="32">
        <f t="shared" ref="H101" si="51">H90+H100</f>
        <v>39.660000000000004</v>
      </c>
      <c r="I101" s="32">
        <f t="shared" ref="I101" si="52">I90+I100</f>
        <v>197.9</v>
      </c>
      <c r="J101" s="32">
        <f t="shared" ref="J101:L101" si="53">J90+J100</f>
        <v>1262.1399999999999</v>
      </c>
      <c r="K101" s="32"/>
      <c r="L101" s="32">
        <f t="shared" si="53"/>
        <v>163.17000000000002</v>
      </c>
    </row>
    <row r="102" spans="1:12" ht="25.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71</v>
      </c>
      <c r="F102" s="40">
        <v>220</v>
      </c>
      <c r="G102" s="40">
        <v>8.1</v>
      </c>
      <c r="H102" s="40">
        <v>6.63</v>
      </c>
      <c r="I102" s="40">
        <v>33.020000000000003</v>
      </c>
      <c r="J102" s="40">
        <v>233.2</v>
      </c>
      <c r="K102" s="41">
        <v>182</v>
      </c>
      <c r="L102" s="40">
        <v>22.26</v>
      </c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51</v>
      </c>
      <c r="F104" s="43">
        <v>207</v>
      </c>
      <c r="G104" s="43">
        <v>0.13</v>
      </c>
      <c r="H104" s="43">
        <v>0.02</v>
      </c>
      <c r="I104" s="43">
        <v>15.2</v>
      </c>
      <c r="J104" s="43">
        <v>62</v>
      </c>
      <c r="K104" s="44">
        <v>377</v>
      </c>
      <c r="L104" s="43">
        <v>4.92</v>
      </c>
    </row>
    <row r="105" spans="1:12" ht="15" x14ac:dyDescent="0.25">
      <c r="A105" s="23"/>
      <c r="B105" s="15"/>
      <c r="C105" s="11"/>
      <c r="D105" s="7" t="s">
        <v>23</v>
      </c>
      <c r="E105" s="42" t="s">
        <v>94</v>
      </c>
      <c r="F105" s="43">
        <v>30</v>
      </c>
      <c r="G105" s="43">
        <v>2.2799999999999998</v>
      </c>
      <c r="H105" s="43">
        <v>0.24</v>
      </c>
      <c r="I105" s="43">
        <v>14.76</v>
      </c>
      <c r="J105" s="43">
        <v>70.2</v>
      </c>
      <c r="K105" s="44">
        <v>573</v>
      </c>
      <c r="L105" s="43">
        <v>1.95</v>
      </c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/>
      <c r="E107" s="42" t="s">
        <v>87</v>
      </c>
      <c r="F107" s="43">
        <v>15</v>
      </c>
      <c r="G107" s="43">
        <v>3.48</v>
      </c>
      <c r="H107" s="43">
        <v>4.43</v>
      </c>
      <c r="I107" s="43">
        <v>0</v>
      </c>
      <c r="J107" s="43">
        <v>54</v>
      </c>
      <c r="K107" s="44">
        <v>15</v>
      </c>
      <c r="L107" s="43">
        <v>11.25</v>
      </c>
    </row>
    <row r="108" spans="1:12" ht="15" x14ac:dyDescent="0.25">
      <c r="A108" s="23"/>
      <c r="B108" s="15"/>
      <c r="C108" s="11"/>
      <c r="D108" s="6"/>
      <c r="E108" s="42" t="s">
        <v>88</v>
      </c>
      <c r="F108" s="43">
        <v>5</v>
      </c>
      <c r="G108" s="43">
        <v>0.04</v>
      </c>
      <c r="H108" s="43">
        <v>3.62</v>
      </c>
      <c r="I108" s="43">
        <v>0.06</v>
      </c>
      <c r="J108" s="43">
        <v>33</v>
      </c>
      <c r="K108" s="44">
        <v>14</v>
      </c>
      <c r="L108" s="43">
        <v>7</v>
      </c>
    </row>
    <row r="109" spans="1:12" ht="15" x14ac:dyDescent="0.25">
      <c r="A109" s="23"/>
      <c r="B109" s="15"/>
      <c r="C109" s="11"/>
      <c r="D109" s="6"/>
      <c r="E109" s="42" t="s">
        <v>85</v>
      </c>
      <c r="F109" s="43">
        <v>30</v>
      </c>
      <c r="G109" s="43">
        <v>2.25</v>
      </c>
      <c r="H109" s="43">
        <v>4.8</v>
      </c>
      <c r="I109" s="43">
        <v>20.7</v>
      </c>
      <c r="J109" s="43">
        <v>135</v>
      </c>
      <c r="K109" s="44" t="s">
        <v>52</v>
      </c>
      <c r="L109" s="43">
        <v>15</v>
      </c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SUM(F102:F109)</f>
        <v>507</v>
      </c>
      <c r="G110" s="19">
        <f t="shared" ref="G110:J110" si="54">SUM(G102:G109)</f>
        <v>16.28</v>
      </c>
      <c r="H110" s="19">
        <f t="shared" si="54"/>
        <v>19.740000000000002</v>
      </c>
      <c r="I110" s="19">
        <f t="shared" si="54"/>
        <v>83.74</v>
      </c>
      <c r="J110" s="19">
        <f t="shared" si="54"/>
        <v>587.4</v>
      </c>
      <c r="K110" s="25"/>
      <c r="L110" s="19">
        <f t="shared" ref="L110" si="55">SUM(L102:L109)</f>
        <v>62.379999999999995</v>
      </c>
    </row>
    <row r="111" spans="1:12" ht="15" x14ac:dyDescent="0.25">
      <c r="A111" s="26">
        <f>A102</f>
        <v>2</v>
      </c>
      <c r="B111" s="13">
        <f>B102</f>
        <v>1</v>
      </c>
      <c r="C111" s="10" t="s">
        <v>25</v>
      </c>
      <c r="D111" s="7" t="s">
        <v>26</v>
      </c>
      <c r="E111" s="42" t="s">
        <v>92</v>
      </c>
      <c r="F111" s="43">
        <v>60</v>
      </c>
      <c r="G111" s="43">
        <v>0.67</v>
      </c>
      <c r="H111" s="43">
        <v>0.06</v>
      </c>
      <c r="I111" s="43">
        <v>2.1</v>
      </c>
      <c r="J111" s="43">
        <v>12</v>
      </c>
      <c r="K111" s="44">
        <v>70</v>
      </c>
      <c r="L111" s="43">
        <v>8.1999999999999993</v>
      </c>
    </row>
    <row r="112" spans="1:12" ht="15" x14ac:dyDescent="0.25">
      <c r="A112" s="23"/>
      <c r="B112" s="15"/>
      <c r="C112" s="11"/>
      <c r="D112" s="7" t="s">
        <v>27</v>
      </c>
      <c r="E112" s="42" t="s">
        <v>72</v>
      </c>
      <c r="F112" s="43">
        <v>260</v>
      </c>
      <c r="G112" s="43">
        <v>1.59</v>
      </c>
      <c r="H112" s="43">
        <v>4.99</v>
      </c>
      <c r="I112" s="43">
        <v>9.15</v>
      </c>
      <c r="J112" s="43">
        <v>95.25</v>
      </c>
      <c r="K112" s="44">
        <v>99</v>
      </c>
      <c r="L112" s="43">
        <v>10.61</v>
      </c>
    </row>
    <row r="113" spans="1:12" ht="15" x14ac:dyDescent="0.25">
      <c r="A113" s="23"/>
      <c r="B113" s="15"/>
      <c r="C113" s="11"/>
      <c r="D113" s="7" t="s">
        <v>28</v>
      </c>
      <c r="E113" s="42" t="s">
        <v>43</v>
      </c>
      <c r="F113" s="43">
        <v>90</v>
      </c>
      <c r="G113" s="43">
        <v>13.5</v>
      </c>
      <c r="H113" s="43">
        <v>17.37</v>
      </c>
      <c r="I113" s="43">
        <v>11.72</v>
      </c>
      <c r="J113" s="43">
        <v>281.45999999999998</v>
      </c>
      <c r="K113" s="44">
        <v>268</v>
      </c>
      <c r="L113" s="43">
        <v>47.58</v>
      </c>
    </row>
    <row r="114" spans="1:12" ht="15" x14ac:dyDescent="0.25">
      <c r="A114" s="23"/>
      <c r="B114" s="15"/>
      <c r="C114" s="11"/>
      <c r="D114" s="7" t="s">
        <v>29</v>
      </c>
      <c r="E114" s="42" t="s">
        <v>57</v>
      </c>
      <c r="F114" s="43">
        <v>155</v>
      </c>
      <c r="G114" s="43">
        <v>6.53</v>
      </c>
      <c r="H114" s="43">
        <v>4.66</v>
      </c>
      <c r="I114" s="43">
        <v>40.15</v>
      </c>
      <c r="J114" s="43">
        <v>228.63</v>
      </c>
      <c r="K114" s="44">
        <v>302</v>
      </c>
      <c r="L114" s="43">
        <v>7.47</v>
      </c>
    </row>
    <row r="115" spans="1:12" ht="15" x14ac:dyDescent="0.25">
      <c r="A115" s="23"/>
      <c r="B115" s="15"/>
      <c r="C115" s="11"/>
      <c r="D115" s="7" t="s">
        <v>30</v>
      </c>
      <c r="E115" s="42" t="s">
        <v>58</v>
      </c>
      <c r="F115" s="43">
        <v>200</v>
      </c>
      <c r="G115" s="43">
        <v>1</v>
      </c>
      <c r="H115" s="43">
        <v>0</v>
      </c>
      <c r="I115" s="43">
        <v>20.2</v>
      </c>
      <c r="J115" s="43">
        <v>84.8</v>
      </c>
      <c r="K115" s="44">
        <v>389</v>
      </c>
      <c r="L115" s="43">
        <v>15</v>
      </c>
    </row>
    <row r="116" spans="1:12" ht="15" x14ac:dyDescent="0.25">
      <c r="A116" s="23"/>
      <c r="B116" s="15"/>
      <c r="C116" s="11"/>
      <c r="D116" s="7" t="s">
        <v>31</v>
      </c>
      <c r="E116" s="42" t="s">
        <v>94</v>
      </c>
      <c r="F116" s="43">
        <v>20</v>
      </c>
      <c r="G116" s="43">
        <v>1.52</v>
      </c>
      <c r="H116" s="43">
        <v>0.16</v>
      </c>
      <c r="I116" s="43">
        <v>9.84</v>
      </c>
      <c r="J116" s="43">
        <v>46.8</v>
      </c>
      <c r="K116" s="44">
        <v>573</v>
      </c>
      <c r="L116" s="43">
        <v>1.3</v>
      </c>
    </row>
    <row r="117" spans="1:12" ht="15" x14ac:dyDescent="0.25">
      <c r="A117" s="23"/>
      <c r="B117" s="15"/>
      <c r="C117" s="11"/>
      <c r="D117" s="7" t="s">
        <v>32</v>
      </c>
      <c r="E117" s="42" t="s">
        <v>96</v>
      </c>
      <c r="F117" s="43">
        <v>30</v>
      </c>
      <c r="G117" s="43">
        <v>2.04</v>
      </c>
      <c r="H117" s="43">
        <v>0.39</v>
      </c>
      <c r="I117" s="43">
        <v>11.94</v>
      </c>
      <c r="J117" s="43">
        <v>59.4</v>
      </c>
      <c r="K117" s="44">
        <v>575</v>
      </c>
      <c r="L117" s="43">
        <v>1.95</v>
      </c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815</v>
      </c>
      <c r="G120" s="19">
        <f t="shared" ref="G120:J120" si="56">SUM(G111:G119)</f>
        <v>26.849999999999998</v>
      </c>
      <c r="H120" s="19">
        <f t="shared" si="56"/>
        <v>27.630000000000003</v>
      </c>
      <c r="I120" s="19">
        <f t="shared" si="56"/>
        <v>105.1</v>
      </c>
      <c r="J120" s="19">
        <f t="shared" si="56"/>
        <v>808.3399999999998</v>
      </c>
      <c r="K120" s="25"/>
      <c r="L120" s="19">
        <f t="shared" ref="L120" si="57">SUM(L111:L119)</f>
        <v>92.11</v>
      </c>
    </row>
    <row r="121" spans="1:12" ht="15" customHeight="1" thickBot="1" x14ac:dyDescent="0.25">
      <c r="A121" s="29">
        <f>A102</f>
        <v>2</v>
      </c>
      <c r="B121" s="30">
        <f>B102</f>
        <v>1</v>
      </c>
      <c r="C121" s="53" t="s">
        <v>4</v>
      </c>
      <c r="D121" s="54"/>
      <c r="E121" s="31"/>
      <c r="F121" s="32">
        <f>F110+F120</f>
        <v>1322</v>
      </c>
      <c r="G121" s="32">
        <f t="shared" ref="G121" si="58">G110+G120</f>
        <v>43.129999999999995</v>
      </c>
      <c r="H121" s="32">
        <f t="shared" ref="H121" si="59">H110+H120</f>
        <v>47.370000000000005</v>
      </c>
      <c r="I121" s="32">
        <f t="shared" ref="I121" si="60">I110+I120</f>
        <v>188.83999999999997</v>
      </c>
      <c r="J121" s="32">
        <f t="shared" ref="J121:L121" si="61">J110+J120</f>
        <v>1395.7399999999998</v>
      </c>
      <c r="K121" s="32"/>
      <c r="L121" s="32">
        <f t="shared" si="61"/>
        <v>154.49</v>
      </c>
    </row>
    <row r="122" spans="1:12" ht="15" x14ac:dyDescent="0.25">
      <c r="A122" s="14">
        <v>2</v>
      </c>
      <c r="B122" s="15">
        <v>2</v>
      </c>
      <c r="C122" s="22" t="s">
        <v>20</v>
      </c>
      <c r="D122" s="5" t="s">
        <v>21</v>
      </c>
      <c r="E122" s="39" t="s">
        <v>101</v>
      </c>
      <c r="F122" s="40">
        <v>200</v>
      </c>
      <c r="G122" s="40">
        <v>12.4</v>
      </c>
      <c r="H122" s="40">
        <v>14.75</v>
      </c>
      <c r="I122" s="40">
        <v>39</v>
      </c>
      <c r="J122" s="40">
        <v>342.2</v>
      </c>
      <c r="K122" s="41">
        <v>223</v>
      </c>
      <c r="L122" s="40">
        <v>82.16</v>
      </c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22</v>
      </c>
      <c r="E124" s="42" t="s">
        <v>60</v>
      </c>
      <c r="F124" s="43">
        <v>200</v>
      </c>
      <c r="G124" s="43">
        <v>4.08</v>
      </c>
      <c r="H124" s="43">
        <v>3.54</v>
      </c>
      <c r="I124" s="43">
        <v>17.579999999999998</v>
      </c>
      <c r="J124" s="43">
        <v>118.6</v>
      </c>
      <c r="K124" s="44">
        <v>382</v>
      </c>
      <c r="L124" s="43">
        <v>15.32</v>
      </c>
    </row>
    <row r="125" spans="1:12" ht="15" x14ac:dyDescent="0.25">
      <c r="A125" s="14"/>
      <c r="B125" s="15"/>
      <c r="C125" s="11"/>
      <c r="D125" s="7" t="s">
        <v>23</v>
      </c>
      <c r="E125" s="42" t="s">
        <v>94</v>
      </c>
      <c r="F125" s="43">
        <v>30</v>
      </c>
      <c r="G125" s="43">
        <v>2.2799999999999998</v>
      </c>
      <c r="H125" s="43">
        <v>0.24</v>
      </c>
      <c r="I125" s="43">
        <v>14.76</v>
      </c>
      <c r="J125" s="43">
        <v>70.2</v>
      </c>
      <c r="K125" s="44">
        <v>573</v>
      </c>
      <c r="L125" s="43">
        <v>1.95</v>
      </c>
    </row>
    <row r="126" spans="1:12" ht="15" x14ac:dyDescent="0.25">
      <c r="A126" s="14"/>
      <c r="B126" s="15"/>
      <c r="C126" s="11"/>
      <c r="D126" s="7" t="s">
        <v>24</v>
      </c>
      <c r="E126" s="42" t="s">
        <v>41</v>
      </c>
      <c r="F126" s="43">
        <v>120</v>
      </c>
      <c r="G126" s="43">
        <v>0.48</v>
      </c>
      <c r="H126" s="43">
        <v>0.48</v>
      </c>
      <c r="I126" s="43">
        <v>11.76</v>
      </c>
      <c r="J126" s="43">
        <v>56.4</v>
      </c>
      <c r="K126" s="44">
        <v>338</v>
      </c>
      <c r="L126" s="43">
        <v>12</v>
      </c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550</v>
      </c>
      <c r="G129" s="19">
        <f t="shared" ref="G129:J129" si="62">SUM(G122:G128)</f>
        <v>19.240000000000002</v>
      </c>
      <c r="H129" s="19">
        <f t="shared" si="62"/>
        <v>19.009999999999998</v>
      </c>
      <c r="I129" s="19">
        <f t="shared" si="62"/>
        <v>83.100000000000009</v>
      </c>
      <c r="J129" s="19">
        <f t="shared" si="62"/>
        <v>587.4</v>
      </c>
      <c r="K129" s="25"/>
      <c r="L129" s="19">
        <f t="shared" ref="L129" si="63">SUM(L122:L128)</f>
        <v>111.42999999999999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 t="s">
        <v>48</v>
      </c>
      <c r="F130" s="43">
        <v>60</v>
      </c>
      <c r="G130" s="43">
        <v>1.42</v>
      </c>
      <c r="H130" s="43">
        <v>0.06</v>
      </c>
      <c r="I130" s="43">
        <v>13.72</v>
      </c>
      <c r="J130" s="43">
        <v>111.18</v>
      </c>
      <c r="K130" s="44">
        <v>75</v>
      </c>
      <c r="L130" s="43">
        <v>5.61</v>
      </c>
    </row>
    <row r="131" spans="1:12" ht="15" x14ac:dyDescent="0.25">
      <c r="A131" s="14"/>
      <c r="B131" s="15"/>
      <c r="C131" s="11"/>
      <c r="D131" s="7" t="s">
        <v>27</v>
      </c>
      <c r="E131" s="42" t="s">
        <v>73</v>
      </c>
      <c r="F131" s="43">
        <v>250</v>
      </c>
      <c r="G131" s="43">
        <v>2.02</v>
      </c>
      <c r="H131" s="43">
        <v>5.09</v>
      </c>
      <c r="I131" s="43">
        <v>11.98</v>
      </c>
      <c r="J131" s="43">
        <v>107.25</v>
      </c>
      <c r="K131" s="44">
        <v>96</v>
      </c>
      <c r="L131" s="43">
        <v>10.02</v>
      </c>
    </row>
    <row r="132" spans="1:12" ht="15" x14ac:dyDescent="0.25">
      <c r="A132" s="14"/>
      <c r="B132" s="15"/>
      <c r="C132" s="11"/>
      <c r="D132" s="7" t="s">
        <v>28</v>
      </c>
      <c r="E132" s="42" t="s">
        <v>56</v>
      </c>
      <c r="F132" s="43">
        <v>90</v>
      </c>
      <c r="G132" s="43">
        <v>12.52</v>
      </c>
      <c r="H132" s="43">
        <v>15.66</v>
      </c>
      <c r="I132" s="43">
        <v>10.35</v>
      </c>
      <c r="J132" s="43">
        <v>180.46</v>
      </c>
      <c r="K132" s="44">
        <v>295</v>
      </c>
      <c r="L132" s="43">
        <v>31.51</v>
      </c>
    </row>
    <row r="133" spans="1:12" ht="15" x14ac:dyDescent="0.25">
      <c r="A133" s="14"/>
      <c r="B133" s="15"/>
      <c r="C133" s="11"/>
      <c r="D133" s="7" t="s">
        <v>29</v>
      </c>
      <c r="E133" s="42" t="s">
        <v>44</v>
      </c>
      <c r="F133" s="43">
        <v>155</v>
      </c>
      <c r="G133" s="43">
        <v>5.64</v>
      </c>
      <c r="H133" s="43">
        <v>5.98</v>
      </c>
      <c r="I133" s="43">
        <v>31.47</v>
      </c>
      <c r="J133" s="43">
        <v>202.24</v>
      </c>
      <c r="K133" s="44">
        <v>203</v>
      </c>
      <c r="L133" s="43">
        <v>8.93</v>
      </c>
    </row>
    <row r="134" spans="1:12" ht="15" x14ac:dyDescent="0.25">
      <c r="A134" s="14"/>
      <c r="B134" s="15"/>
      <c r="C134" s="11"/>
      <c r="D134" s="7" t="s">
        <v>30</v>
      </c>
      <c r="E134" s="42" t="s">
        <v>74</v>
      </c>
      <c r="F134" s="43">
        <v>200</v>
      </c>
      <c r="G134" s="43">
        <v>0.16</v>
      </c>
      <c r="H134" s="43">
        <v>0.16</v>
      </c>
      <c r="I134" s="43">
        <v>27.88</v>
      </c>
      <c r="J134" s="43">
        <v>114.6</v>
      </c>
      <c r="K134" s="44">
        <v>342</v>
      </c>
      <c r="L134" s="43">
        <v>6.41</v>
      </c>
    </row>
    <row r="135" spans="1:12" ht="15" x14ac:dyDescent="0.25">
      <c r="A135" s="14"/>
      <c r="B135" s="15"/>
      <c r="C135" s="11"/>
      <c r="D135" s="7" t="s">
        <v>31</v>
      </c>
      <c r="E135" s="42" t="s">
        <v>94</v>
      </c>
      <c r="F135" s="43">
        <v>20</v>
      </c>
      <c r="G135" s="43">
        <v>1.52</v>
      </c>
      <c r="H135" s="43">
        <v>0.16</v>
      </c>
      <c r="I135" s="43">
        <v>9.84</v>
      </c>
      <c r="J135" s="43">
        <v>46.8</v>
      </c>
      <c r="K135" s="44">
        <v>573</v>
      </c>
      <c r="L135" s="43">
        <v>1.3</v>
      </c>
    </row>
    <row r="136" spans="1:12" ht="15" x14ac:dyDescent="0.25">
      <c r="A136" s="14"/>
      <c r="B136" s="15"/>
      <c r="C136" s="11"/>
      <c r="D136" s="7" t="s">
        <v>32</v>
      </c>
      <c r="E136" s="42" t="s">
        <v>96</v>
      </c>
      <c r="F136" s="43">
        <v>30</v>
      </c>
      <c r="G136" s="43">
        <v>2.04</v>
      </c>
      <c r="H136" s="43">
        <v>0.39</v>
      </c>
      <c r="I136" s="43">
        <v>11.94</v>
      </c>
      <c r="J136" s="43">
        <v>59.4</v>
      </c>
      <c r="K136" s="44">
        <v>575</v>
      </c>
      <c r="L136" s="43">
        <v>1.95</v>
      </c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805</v>
      </c>
      <c r="G139" s="19">
        <f t="shared" ref="G139:J139" si="64">SUM(G130:G138)</f>
        <v>25.319999999999997</v>
      </c>
      <c r="H139" s="19">
        <f t="shared" si="64"/>
        <v>27.5</v>
      </c>
      <c r="I139" s="19">
        <f t="shared" si="64"/>
        <v>117.18</v>
      </c>
      <c r="J139" s="19">
        <f t="shared" si="64"/>
        <v>821.93</v>
      </c>
      <c r="K139" s="25"/>
      <c r="L139" s="19">
        <f t="shared" ref="L139" si="65">SUM(L130:L138)</f>
        <v>65.73</v>
      </c>
    </row>
    <row r="140" spans="1:12" ht="15" customHeight="1" thickBot="1" x14ac:dyDescent="0.25">
      <c r="A140" s="29">
        <f>A122</f>
        <v>2</v>
      </c>
      <c r="B140" s="30">
        <f>B122</f>
        <v>2</v>
      </c>
      <c r="C140" s="53" t="s">
        <v>4</v>
      </c>
      <c r="D140" s="54"/>
      <c r="E140" s="31"/>
      <c r="F140" s="32">
        <f>F129+F139</f>
        <v>1355</v>
      </c>
      <c r="G140" s="32">
        <f t="shared" ref="G140" si="66">G129+G139</f>
        <v>44.56</v>
      </c>
      <c r="H140" s="32">
        <f t="shared" ref="H140" si="67">H129+H139</f>
        <v>46.51</v>
      </c>
      <c r="I140" s="32">
        <f t="shared" ref="I140" si="68">I129+I139</f>
        <v>200.28000000000003</v>
      </c>
      <c r="J140" s="32">
        <f t="shared" ref="J140:L140" si="69">J129+J139</f>
        <v>1409.33</v>
      </c>
      <c r="K140" s="32"/>
      <c r="L140" s="32">
        <f t="shared" si="69"/>
        <v>177.16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39" t="s">
        <v>102</v>
      </c>
      <c r="F141" s="40">
        <v>90</v>
      </c>
      <c r="G141" s="40">
        <v>6.22</v>
      </c>
      <c r="H141" s="40">
        <v>11.75</v>
      </c>
      <c r="I141" s="40">
        <v>6.23</v>
      </c>
      <c r="J141" s="40">
        <v>154.27000000000001</v>
      </c>
      <c r="K141" s="41">
        <v>297</v>
      </c>
      <c r="L141" s="40">
        <v>33.51</v>
      </c>
    </row>
    <row r="142" spans="1:12" ht="15" x14ac:dyDescent="0.25">
      <c r="A142" s="23"/>
      <c r="B142" s="15"/>
      <c r="C142" s="11"/>
      <c r="D142" s="7" t="s">
        <v>21</v>
      </c>
      <c r="E142" s="42" t="s">
        <v>75</v>
      </c>
      <c r="F142" s="43">
        <v>185</v>
      </c>
      <c r="G142" s="43">
        <v>10.6</v>
      </c>
      <c r="H142" s="43">
        <v>7.52</v>
      </c>
      <c r="I142" s="43">
        <v>47.66</v>
      </c>
      <c r="J142" s="43">
        <v>300.63</v>
      </c>
      <c r="K142" s="44">
        <v>302</v>
      </c>
      <c r="L142" s="43">
        <v>16.29</v>
      </c>
    </row>
    <row r="143" spans="1:12" ht="15" x14ac:dyDescent="0.25">
      <c r="A143" s="23"/>
      <c r="B143" s="15"/>
      <c r="C143" s="11"/>
      <c r="D143" s="7" t="s">
        <v>22</v>
      </c>
      <c r="E143" s="42" t="s">
        <v>47</v>
      </c>
      <c r="F143" s="43">
        <v>200</v>
      </c>
      <c r="G143" s="43">
        <v>7.0000000000000007E-2</v>
      </c>
      <c r="H143" s="43">
        <v>0.02</v>
      </c>
      <c r="I143" s="43">
        <v>15</v>
      </c>
      <c r="J143" s="43">
        <v>60</v>
      </c>
      <c r="K143" s="44">
        <v>376</v>
      </c>
      <c r="L143" s="43">
        <v>3.43</v>
      </c>
    </row>
    <row r="144" spans="1:12" ht="15.75" customHeight="1" x14ac:dyDescent="0.25">
      <c r="A144" s="23"/>
      <c r="B144" s="15"/>
      <c r="C144" s="11"/>
      <c r="D144" s="7" t="s">
        <v>23</v>
      </c>
      <c r="E144" s="42" t="s">
        <v>94</v>
      </c>
      <c r="F144" s="43">
        <v>30</v>
      </c>
      <c r="G144" s="43">
        <v>2.2799999999999998</v>
      </c>
      <c r="H144" s="43">
        <v>0.24</v>
      </c>
      <c r="I144" s="43">
        <v>14.76</v>
      </c>
      <c r="J144" s="43">
        <v>70.2</v>
      </c>
      <c r="K144" s="44">
        <v>573</v>
      </c>
      <c r="L144" s="43">
        <v>1.95</v>
      </c>
    </row>
    <row r="145" spans="1:12" ht="15" x14ac:dyDescent="0.25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SUM(F141:F147)</f>
        <v>505</v>
      </c>
      <c r="G148" s="19">
        <f t="shared" ref="G148:J148" si="70">SUM(G141:G147)</f>
        <v>19.170000000000002</v>
      </c>
      <c r="H148" s="19">
        <f t="shared" si="70"/>
        <v>19.529999999999998</v>
      </c>
      <c r="I148" s="19">
        <f t="shared" si="70"/>
        <v>83.65</v>
      </c>
      <c r="J148" s="19">
        <f t="shared" si="70"/>
        <v>585.1</v>
      </c>
      <c r="K148" s="25"/>
      <c r="L148" s="19">
        <f t="shared" ref="L148" si="71">SUM(L141:L147)</f>
        <v>55.18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 t="s">
        <v>54</v>
      </c>
      <c r="F149" s="43">
        <v>60</v>
      </c>
      <c r="G149" s="43">
        <v>1.21</v>
      </c>
      <c r="H149" s="43">
        <v>0.06</v>
      </c>
      <c r="I149" s="43">
        <v>12.33</v>
      </c>
      <c r="J149" s="43">
        <v>54.72</v>
      </c>
      <c r="K149" s="44">
        <v>75</v>
      </c>
      <c r="L149" s="43">
        <v>4.8600000000000003</v>
      </c>
    </row>
    <row r="150" spans="1:12" ht="15" x14ac:dyDescent="0.25">
      <c r="A150" s="23"/>
      <c r="B150" s="15"/>
      <c r="C150" s="11"/>
      <c r="D150" s="7" t="s">
        <v>27</v>
      </c>
      <c r="E150" s="42" t="s">
        <v>76</v>
      </c>
      <c r="F150" s="43">
        <v>250</v>
      </c>
      <c r="G150" s="43">
        <v>1.97</v>
      </c>
      <c r="H150" s="43">
        <v>2.71</v>
      </c>
      <c r="I150" s="43">
        <v>12.11</v>
      </c>
      <c r="J150" s="43">
        <v>85.75</v>
      </c>
      <c r="K150" s="44">
        <v>101</v>
      </c>
      <c r="L150" s="43">
        <v>7.16</v>
      </c>
    </row>
    <row r="151" spans="1:12" ht="15" x14ac:dyDescent="0.25">
      <c r="A151" s="23"/>
      <c r="B151" s="15"/>
      <c r="C151" s="11"/>
      <c r="D151" s="7" t="s">
        <v>28</v>
      </c>
      <c r="E151" s="42" t="s">
        <v>77</v>
      </c>
      <c r="F151" s="43">
        <v>110</v>
      </c>
      <c r="G151" s="43">
        <v>12.97</v>
      </c>
      <c r="H151" s="43">
        <v>11.4</v>
      </c>
      <c r="I151" s="43">
        <v>12.42</v>
      </c>
      <c r="J151" s="43">
        <v>152.63</v>
      </c>
      <c r="K151" s="44">
        <v>234</v>
      </c>
      <c r="L151" s="43">
        <v>29.07</v>
      </c>
    </row>
    <row r="152" spans="1:12" ht="15" x14ac:dyDescent="0.25">
      <c r="A152" s="23"/>
      <c r="B152" s="15"/>
      <c r="C152" s="11"/>
      <c r="D152" s="7" t="s">
        <v>29</v>
      </c>
      <c r="E152" s="42" t="s">
        <v>78</v>
      </c>
      <c r="F152" s="43">
        <v>155</v>
      </c>
      <c r="G152" s="43">
        <v>3.2</v>
      </c>
      <c r="H152" s="43">
        <v>9.4600000000000009</v>
      </c>
      <c r="I152" s="43">
        <v>18.59</v>
      </c>
      <c r="J152" s="43">
        <v>178.62</v>
      </c>
      <c r="K152" s="44">
        <v>128</v>
      </c>
      <c r="L152" s="43">
        <v>15.46</v>
      </c>
    </row>
    <row r="153" spans="1:12" ht="15" x14ac:dyDescent="0.25">
      <c r="A153" s="23"/>
      <c r="B153" s="15"/>
      <c r="C153" s="11"/>
      <c r="D153" s="7" t="s">
        <v>30</v>
      </c>
      <c r="E153" s="42" t="s">
        <v>45</v>
      </c>
      <c r="F153" s="43">
        <v>200</v>
      </c>
      <c r="G153" s="43">
        <v>0.66</v>
      </c>
      <c r="H153" s="43">
        <v>0.09</v>
      </c>
      <c r="I153" s="43">
        <v>32.01</v>
      </c>
      <c r="J153" s="43">
        <v>132.80000000000001</v>
      </c>
      <c r="K153" s="44">
        <v>349</v>
      </c>
      <c r="L153" s="43">
        <v>5.35</v>
      </c>
    </row>
    <row r="154" spans="1:12" ht="15" x14ac:dyDescent="0.25">
      <c r="A154" s="23"/>
      <c r="B154" s="15"/>
      <c r="C154" s="11"/>
      <c r="D154" s="7" t="s">
        <v>31</v>
      </c>
      <c r="E154" s="42" t="s">
        <v>94</v>
      </c>
      <c r="F154" s="43">
        <v>20</v>
      </c>
      <c r="G154" s="43">
        <v>1.52</v>
      </c>
      <c r="H154" s="43">
        <v>0.16</v>
      </c>
      <c r="I154" s="43">
        <v>9.84</v>
      </c>
      <c r="J154" s="43">
        <v>46.8</v>
      </c>
      <c r="K154" s="44">
        <v>573</v>
      </c>
      <c r="L154" s="43">
        <v>1.3</v>
      </c>
    </row>
    <row r="155" spans="1:12" ht="15" x14ac:dyDescent="0.25">
      <c r="A155" s="23"/>
      <c r="B155" s="15"/>
      <c r="C155" s="11"/>
      <c r="D155" s="7" t="s">
        <v>32</v>
      </c>
      <c r="E155" s="42" t="s">
        <v>96</v>
      </c>
      <c r="F155" s="43">
        <v>30</v>
      </c>
      <c r="G155" s="43">
        <v>2.04</v>
      </c>
      <c r="H155" s="43">
        <v>0.39</v>
      </c>
      <c r="I155" s="43">
        <v>11.94</v>
      </c>
      <c r="J155" s="43">
        <v>59.4</v>
      </c>
      <c r="K155" s="44">
        <v>575</v>
      </c>
      <c r="L155" s="43">
        <v>1.95</v>
      </c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825</v>
      </c>
      <c r="G158" s="19">
        <f t="shared" ref="G158:J158" si="72">SUM(G149:G157)</f>
        <v>23.569999999999997</v>
      </c>
      <c r="H158" s="19">
        <f t="shared" si="72"/>
        <v>24.270000000000003</v>
      </c>
      <c r="I158" s="19">
        <f t="shared" si="72"/>
        <v>109.24000000000001</v>
      </c>
      <c r="J158" s="19">
        <f t="shared" si="72"/>
        <v>710.71999999999991</v>
      </c>
      <c r="K158" s="25"/>
      <c r="L158" s="19">
        <f t="shared" ref="L158" si="73">SUM(L149:L157)</f>
        <v>65.150000000000006</v>
      </c>
    </row>
    <row r="159" spans="1:12" ht="15" customHeight="1" thickBot="1" x14ac:dyDescent="0.25">
      <c r="A159" s="29">
        <f>A141</f>
        <v>2</v>
      </c>
      <c r="B159" s="30">
        <f>B141</f>
        <v>3</v>
      </c>
      <c r="C159" s="53" t="s">
        <v>4</v>
      </c>
      <c r="D159" s="54"/>
      <c r="E159" s="31"/>
      <c r="F159" s="32">
        <f>F148+F158</f>
        <v>1330</v>
      </c>
      <c r="G159" s="32">
        <f t="shared" ref="G159" si="74">G148+G158</f>
        <v>42.739999999999995</v>
      </c>
      <c r="H159" s="32">
        <f t="shared" ref="H159" si="75">H148+H158</f>
        <v>43.8</v>
      </c>
      <c r="I159" s="32">
        <f t="shared" ref="I159" si="76">I148+I158</f>
        <v>192.89000000000001</v>
      </c>
      <c r="J159" s="32">
        <f t="shared" ref="J159:L159" si="77">J148+J158</f>
        <v>1295.82</v>
      </c>
      <c r="K159" s="32"/>
      <c r="L159" s="32">
        <f t="shared" si="77"/>
        <v>120.33000000000001</v>
      </c>
    </row>
    <row r="160" spans="1:12" ht="25.5" x14ac:dyDescent="0.25">
      <c r="A160" s="20">
        <v>2</v>
      </c>
      <c r="B160" s="21">
        <v>4</v>
      </c>
      <c r="C160" s="22" t="s">
        <v>20</v>
      </c>
      <c r="D160" s="5" t="s">
        <v>21</v>
      </c>
      <c r="E160" s="39" t="s">
        <v>90</v>
      </c>
      <c r="F160" s="40">
        <v>181.5</v>
      </c>
      <c r="G160" s="40">
        <v>9.92</v>
      </c>
      <c r="H160" s="40">
        <v>13.45</v>
      </c>
      <c r="I160" s="40">
        <v>4.4400000000000004</v>
      </c>
      <c r="J160" s="40">
        <v>310.95999999999998</v>
      </c>
      <c r="K160" s="41">
        <v>210</v>
      </c>
      <c r="L160" s="40">
        <v>62.73</v>
      </c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22</v>
      </c>
      <c r="E162" s="42" t="s">
        <v>40</v>
      </c>
      <c r="F162" s="43">
        <v>200</v>
      </c>
      <c r="G162" s="43">
        <v>3.17</v>
      </c>
      <c r="H162" s="43">
        <v>2.68</v>
      </c>
      <c r="I162" s="43">
        <v>34.950000000000003</v>
      </c>
      <c r="J162" s="43">
        <v>100.6</v>
      </c>
      <c r="K162" s="44">
        <v>379</v>
      </c>
      <c r="L162" s="43">
        <v>16.399999999999999</v>
      </c>
    </row>
    <row r="163" spans="1:12" ht="15" x14ac:dyDescent="0.25">
      <c r="A163" s="23"/>
      <c r="B163" s="15"/>
      <c r="C163" s="11"/>
      <c r="D163" s="7" t="s">
        <v>23</v>
      </c>
      <c r="E163" s="42" t="s">
        <v>94</v>
      </c>
      <c r="F163" s="43">
        <v>30</v>
      </c>
      <c r="G163" s="43">
        <v>2.2799999999999998</v>
      </c>
      <c r="H163" s="43">
        <v>0.24</v>
      </c>
      <c r="I163" s="43">
        <v>14.76</v>
      </c>
      <c r="J163" s="43">
        <v>70.2</v>
      </c>
      <c r="K163" s="44">
        <v>573</v>
      </c>
      <c r="L163" s="43">
        <v>1.95</v>
      </c>
    </row>
    <row r="164" spans="1:12" ht="15" x14ac:dyDescent="0.2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 t="s">
        <v>62</v>
      </c>
      <c r="F165" s="43">
        <v>125</v>
      </c>
      <c r="G165" s="43">
        <v>3.75</v>
      </c>
      <c r="H165" s="43">
        <v>3.13</v>
      </c>
      <c r="I165" s="43">
        <v>13.75</v>
      </c>
      <c r="J165" s="43">
        <v>92.88</v>
      </c>
      <c r="K165" s="44" t="s">
        <v>52</v>
      </c>
      <c r="L165" s="43">
        <v>33</v>
      </c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SUM(F160:F166)</f>
        <v>536.5</v>
      </c>
      <c r="G167" s="19">
        <f t="shared" ref="G167:J167" si="78">SUM(G160:G166)</f>
        <v>19.119999999999997</v>
      </c>
      <c r="H167" s="19">
        <f t="shared" si="78"/>
        <v>19.499999999999996</v>
      </c>
      <c r="I167" s="19">
        <f t="shared" si="78"/>
        <v>67.900000000000006</v>
      </c>
      <c r="J167" s="19">
        <f t="shared" si="78"/>
        <v>574.63999999999987</v>
      </c>
      <c r="K167" s="25"/>
      <c r="L167" s="19">
        <f t="shared" ref="L167" si="79">SUM(L160:L166)</f>
        <v>114.08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 t="s">
        <v>93</v>
      </c>
      <c r="F168" s="43">
        <v>60</v>
      </c>
      <c r="G168" s="43">
        <v>0.48</v>
      </c>
      <c r="H168" s="43">
        <v>0.06</v>
      </c>
      <c r="I168" s="43">
        <v>1.02</v>
      </c>
      <c r="J168" s="43">
        <v>6</v>
      </c>
      <c r="K168" s="44">
        <v>70</v>
      </c>
      <c r="L168" s="43">
        <v>8.1999999999999993</v>
      </c>
    </row>
    <row r="169" spans="1:12" ht="15" x14ac:dyDescent="0.25">
      <c r="A169" s="23"/>
      <c r="B169" s="15"/>
      <c r="C169" s="11"/>
      <c r="D169" s="7" t="s">
        <v>27</v>
      </c>
      <c r="E169" s="42" t="s">
        <v>49</v>
      </c>
      <c r="F169" s="43">
        <v>260</v>
      </c>
      <c r="G169" s="43">
        <v>1.8</v>
      </c>
      <c r="H169" s="43">
        <v>4.92</v>
      </c>
      <c r="I169" s="43">
        <v>10.93</v>
      </c>
      <c r="J169" s="43">
        <v>103.75</v>
      </c>
      <c r="K169" s="44">
        <v>82</v>
      </c>
      <c r="L169" s="43">
        <v>11.32</v>
      </c>
    </row>
    <row r="170" spans="1:12" ht="15" x14ac:dyDescent="0.25">
      <c r="A170" s="23"/>
      <c r="B170" s="15"/>
      <c r="C170" s="11"/>
      <c r="D170" s="7" t="s">
        <v>28</v>
      </c>
      <c r="E170" s="42" t="s">
        <v>46</v>
      </c>
      <c r="F170" s="43">
        <v>240</v>
      </c>
      <c r="G170" s="43">
        <v>20.62</v>
      </c>
      <c r="H170" s="43">
        <v>18.739999999999998</v>
      </c>
      <c r="I170" s="43">
        <v>43.74</v>
      </c>
      <c r="J170" s="43">
        <v>378.4</v>
      </c>
      <c r="K170" s="44">
        <v>291</v>
      </c>
      <c r="L170" s="43">
        <v>54.17</v>
      </c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 t="s">
        <v>79</v>
      </c>
      <c r="F172" s="43">
        <v>200</v>
      </c>
      <c r="G172" s="43">
        <v>0.13</v>
      </c>
      <c r="H172" s="43">
        <v>7.0000000000000007E-2</v>
      </c>
      <c r="I172" s="43">
        <v>24.34</v>
      </c>
      <c r="J172" s="43">
        <v>116.4</v>
      </c>
      <c r="K172" s="44">
        <v>350</v>
      </c>
      <c r="L172" s="43">
        <v>9.3699999999999992</v>
      </c>
    </row>
    <row r="173" spans="1:12" ht="15" x14ac:dyDescent="0.25">
      <c r="A173" s="23"/>
      <c r="B173" s="15"/>
      <c r="C173" s="11"/>
      <c r="D173" s="7" t="s">
        <v>31</v>
      </c>
      <c r="E173" s="42" t="s">
        <v>94</v>
      </c>
      <c r="F173" s="43">
        <v>20</v>
      </c>
      <c r="G173" s="43">
        <v>1.52</v>
      </c>
      <c r="H173" s="43">
        <v>0.16</v>
      </c>
      <c r="I173" s="43">
        <v>9.84</v>
      </c>
      <c r="J173" s="43">
        <v>46.8</v>
      </c>
      <c r="K173" s="44">
        <v>573</v>
      </c>
      <c r="L173" s="43">
        <v>1.3</v>
      </c>
    </row>
    <row r="174" spans="1:12" ht="15" x14ac:dyDescent="0.25">
      <c r="A174" s="23"/>
      <c r="B174" s="15"/>
      <c r="C174" s="11"/>
      <c r="D174" s="7" t="s">
        <v>32</v>
      </c>
      <c r="E174" s="42" t="s">
        <v>96</v>
      </c>
      <c r="F174" s="43">
        <v>30</v>
      </c>
      <c r="G174" s="43">
        <v>2.04</v>
      </c>
      <c r="H174" s="43">
        <v>0.39</v>
      </c>
      <c r="I174" s="43">
        <v>11.94</v>
      </c>
      <c r="J174" s="43">
        <v>59.4</v>
      </c>
      <c r="K174" s="44">
        <v>575</v>
      </c>
      <c r="L174" s="43">
        <v>1.95</v>
      </c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810</v>
      </c>
      <c r="G177" s="19">
        <f t="shared" ref="G177:J177" si="80">SUM(G168:G176)</f>
        <v>26.59</v>
      </c>
      <c r="H177" s="19">
        <f t="shared" si="80"/>
        <v>24.34</v>
      </c>
      <c r="I177" s="19">
        <f t="shared" si="80"/>
        <v>101.81</v>
      </c>
      <c r="J177" s="19">
        <f t="shared" si="80"/>
        <v>710.74999999999989</v>
      </c>
      <c r="K177" s="25"/>
      <c r="L177" s="19">
        <f t="shared" ref="L177" si="81">SUM(L168:L176)</f>
        <v>86.31</v>
      </c>
    </row>
    <row r="178" spans="1:12" ht="15" x14ac:dyDescent="0.2">
      <c r="A178" s="29">
        <f>A160</f>
        <v>2</v>
      </c>
      <c r="B178" s="30">
        <f>B160</f>
        <v>4</v>
      </c>
      <c r="C178" s="53" t="s">
        <v>4</v>
      </c>
      <c r="D178" s="54"/>
      <c r="E178" s="31"/>
      <c r="F178" s="32">
        <f>F167+F177</f>
        <v>1346.5</v>
      </c>
      <c r="G178" s="32">
        <f t="shared" ref="G178" si="82">G167+G177</f>
        <v>45.709999999999994</v>
      </c>
      <c r="H178" s="32">
        <f t="shared" ref="H178" si="83">H167+H177</f>
        <v>43.839999999999996</v>
      </c>
      <c r="I178" s="32">
        <f t="shared" ref="I178" si="84">I167+I177</f>
        <v>169.71</v>
      </c>
      <c r="J178" s="32">
        <f t="shared" ref="J178:L178" si="85">J167+J177</f>
        <v>1285.3899999999999</v>
      </c>
      <c r="K178" s="32"/>
      <c r="L178" s="32">
        <f t="shared" si="85"/>
        <v>200.39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39" t="s">
        <v>91</v>
      </c>
      <c r="F179" s="40">
        <v>90</v>
      </c>
      <c r="G179" s="40">
        <v>10.97</v>
      </c>
      <c r="H179" s="40">
        <v>10.79</v>
      </c>
      <c r="I179" s="40">
        <v>9.9700000000000006</v>
      </c>
      <c r="J179" s="40">
        <v>191.7</v>
      </c>
      <c r="K179" s="41">
        <v>347</v>
      </c>
      <c r="L179" s="40">
        <v>50.06</v>
      </c>
    </row>
    <row r="180" spans="1:12" ht="15" x14ac:dyDescent="0.25">
      <c r="A180" s="23"/>
      <c r="B180" s="15"/>
      <c r="C180" s="11"/>
      <c r="D180" s="7" t="s">
        <v>21</v>
      </c>
      <c r="E180" s="42" t="s">
        <v>86</v>
      </c>
      <c r="F180" s="43">
        <v>155</v>
      </c>
      <c r="G180" s="43">
        <v>4.95</v>
      </c>
      <c r="H180" s="43">
        <v>4.58</v>
      </c>
      <c r="I180" s="43">
        <v>31.91</v>
      </c>
      <c r="J180" s="43">
        <v>188.64</v>
      </c>
      <c r="K180" s="44">
        <v>302</v>
      </c>
      <c r="L180" s="43">
        <v>6.72</v>
      </c>
    </row>
    <row r="181" spans="1:12" ht="15" x14ac:dyDescent="0.25">
      <c r="A181" s="23"/>
      <c r="B181" s="15"/>
      <c r="C181" s="11"/>
      <c r="D181" s="7" t="s">
        <v>22</v>
      </c>
      <c r="E181" s="42" t="s">
        <v>51</v>
      </c>
      <c r="F181" s="43">
        <v>200</v>
      </c>
      <c r="G181" s="43">
        <v>0.13</v>
      </c>
      <c r="H181" s="43">
        <v>0.02</v>
      </c>
      <c r="I181" s="43">
        <v>15.2</v>
      </c>
      <c r="J181" s="43">
        <v>62</v>
      </c>
      <c r="K181" s="44">
        <v>377</v>
      </c>
      <c r="L181" s="43">
        <v>4.92</v>
      </c>
    </row>
    <row r="182" spans="1:12" ht="15" x14ac:dyDescent="0.25">
      <c r="A182" s="23"/>
      <c r="B182" s="15"/>
      <c r="C182" s="11"/>
      <c r="D182" s="7" t="s">
        <v>23</v>
      </c>
      <c r="E182" s="42" t="s">
        <v>94</v>
      </c>
      <c r="F182" s="43">
        <v>30</v>
      </c>
      <c r="G182" s="43">
        <v>2.2799999999999998</v>
      </c>
      <c r="H182" s="43">
        <v>0.24</v>
      </c>
      <c r="I182" s="43">
        <v>14.76</v>
      </c>
      <c r="J182" s="43">
        <v>70.2</v>
      </c>
      <c r="K182" s="44">
        <v>573</v>
      </c>
      <c r="L182" s="43">
        <v>1.95</v>
      </c>
    </row>
    <row r="183" spans="1:12" ht="15" x14ac:dyDescent="0.25">
      <c r="A183" s="23"/>
      <c r="B183" s="15"/>
      <c r="C183" s="11"/>
      <c r="D183" s="7" t="s">
        <v>24</v>
      </c>
      <c r="E183" s="42" t="s">
        <v>41</v>
      </c>
      <c r="F183" s="43">
        <v>120</v>
      </c>
      <c r="G183" s="43">
        <v>0.48</v>
      </c>
      <c r="H183" s="43">
        <v>0.48</v>
      </c>
      <c r="I183" s="43">
        <v>11.76</v>
      </c>
      <c r="J183" s="43">
        <v>56.4</v>
      </c>
      <c r="K183" s="44">
        <v>338</v>
      </c>
      <c r="L183" s="43">
        <v>12</v>
      </c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595</v>
      </c>
      <c r="G186" s="19">
        <f t="shared" ref="G186:J186" si="86">SUM(G179:G185)</f>
        <v>18.810000000000002</v>
      </c>
      <c r="H186" s="19">
        <f t="shared" si="86"/>
        <v>16.11</v>
      </c>
      <c r="I186" s="19">
        <f t="shared" si="86"/>
        <v>83.600000000000009</v>
      </c>
      <c r="J186" s="19">
        <f t="shared" si="86"/>
        <v>568.93999999999994</v>
      </c>
      <c r="K186" s="25"/>
      <c r="L186" s="19">
        <f t="shared" ref="L186" si="87">SUM(L179:L185)</f>
        <v>75.650000000000006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80</v>
      </c>
      <c r="F187" s="43">
        <v>60</v>
      </c>
      <c r="G187" s="43">
        <v>1.1399999999999999</v>
      </c>
      <c r="H187" s="43">
        <v>5.34</v>
      </c>
      <c r="I187" s="43">
        <v>4.62</v>
      </c>
      <c r="J187" s="43">
        <v>70.8</v>
      </c>
      <c r="K187" s="44">
        <v>57</v>
      </c>
      <c r="L187" s="43">
        <v>9.5</v>
      </c>
    </row>
    <row r="188" spans="1:12" ht="15" x14ac:dyDescent="0.25">
      <c r="A188" s="23"/>
      <c r="B188" s="15"/>
      <c r="C188" s="11"/>
      <c r="D188" s="7" t="s">
        <v>27</v>
      </c>
      <c r="E188" s="42" t="s">
        <v>67</v>
      </c>
      <c r="F188" s="43">
        <v>250</v>
      </c>
      <c r="G188" s="43">
        <v>2.69</v>
      </c>
      <c r="H188" s="43">
        <v>2.84</v>
      </c>
      <c r="I188" s="43">
        <v>17.46</v>
      </c>
      <c r="J188" s="43">
        <v>118.25</v>
      </c>
      <c r="K188" s="44">
        <v>103</v>
      </c>
      <c r="L188" s="43">
        <v>7.17</v>
      </c>
    </row>
    <row r="189" spans="1:12" ht="15" x14ac:dyDescent="0.25">
      <c r="A189" s="23"/>
      <c r="B189" s="15"/>
      <c r="C189" s="11"/>
      <c r="D189" s="7" t="s">
        <v>28</v>
      </c>
      <c r="E189" s="42" t="s">
        <v>81</v>
      </c>
      <c r="F189" s="43">
        <v>240</v>
      </c>
      <c r="G189" s="43">
        <v>17.57</v>
      </c>
      <c r="H189" s="43">
        <v>14.81</v>
      </c>
      <c r="I189" s="43">
        <v>35.950000000000003</v>
      </c>
      <c r="J189" s="43">
        <v>325.26</v>
      </c>
      <c r="K189" s="44">
        <v>289</v>
      </c>
      <c r="L189" s="43">
        <v>46.03</v>
      </c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 t="s">
        <v>82</v>
      </c>
      <c r="F191" s="43">
        <v>200</v>
      </c>
      <c r="G191" s="43">
        <v>0.68</v>
      </c>
      <c r="H191" s="43">
        <v>0.28000000000000003</v>
      </c>
      <c r="I191" s="43">
        <v>20.76</v>
      </c>
      <c r="J191" s="43">
        <v>88.2</v>
      </c>
      <c r="K191" s="44">
        <v>388</v>
      </c>
      <c r="L191" s="43">
        <v>9</v>
      </c>
    </row>
    <row r="192" spans="1:12" ht="15" x14ac:dyDescent="0.25">
      <c r="A192" s="23"/>
      <c r="B192" s="15"/>
      <c r="C192" s="11"/>
      <c r="D192" s="7" t="s">
        <v>31</v>
      </c>
      <c r="E192" s="42" t="s">
        <v>94</v>
      </c>
      <c r="F192" s="43">
        <v>20</v>
      </c>
      <c r="G192" s="43">
        <v>1.52</v>
      </c>
      <c r="H192" s="43">
        <v>0.16</v>
      </c>
      <c r="I192" s="43">
        <v>9.84</v>
      </c>
      <c r="J192" s="43">
        <v>46.8</v>
      </c>
      <c r="K192" s="44">
        <v>573</v>
      </c>
      <c r="L192" s="43">
        <v>1.3</v>
      </c>
    </row>
    <row r="193" spans="1:12" ht="15" x14ac:dyDescent="0.25">
      <c r="A193" s="23"/>
      <c r="B193" s="15"/>
      <c r="C193" s="11"/>
      <c r="D193" s="7" t="s">
        <v>32</v>
      </c>
      <c r="E193" s="42" t="s">
        <v>96</v>
      </c>
      <c r="F193" s="43">
        <v>30</v>
      </c>
      <c r="G193" s="43">
        <v>2.04</v>
      </c>
      <c r="H193" s="43">
        <v>0.39</v>
      </c>
      <c r="I193" s="43">
        <v>11.94</v>
      </c>
      <c r="J193" s="43">
        <v>59.4</v>
      </c>
      <c r="K193" s="44">
        <v>575</v>
      </c>
      <c r="L193" s="43">
        <v>1.95</v>
      </c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800</v>
      </c>
      <c r="G196" s="19">
        <f t="shared" ref="G196:J196" si="88">SUM(G187:G195)</f>
        <v>25.639999999999997</v>
      </c>
      <c r="H196" s="19">
        <f t="shared" si="88"/>
        <v>23.820000000000004</v>
      </c>
      <c r="I196" s="19">
        <f t="shared" si="88"/>
        <v>100.57000000000001</v>
      </c>
      <c r="J196" s="19">
        <f t="shared" si="88"/>
        <v>708.70999999999992</v>
      </c>
      <c r="K196" s="25"/>
      <c r="L196" s="19">
        <f t="shared" ref="L196" si="89">SUM(L187:L195)</f>
        <v>74.95</v>
      </c>
    </row>
    <row r="197" spans="1:12" ht="15" x14ac:dyDescent="0.2">
      <c r="A197" s="29">
        <f>A179</f>
        <v>2</v>
      </c>
      <c r="B197" s="30">
        <f>B179</f>
        <v>5</v>
      </c>
      <c r="C197" s="53" t="s">
        <v>4</v>
      </c>
      <c r="D197" s="54"/>
      <c r="E197" s="31"/>
      <c r="F197" s="32">
        <f>F186+F196</f>
        <v>1395</v>
      </c>
      <c r="G197" s="32">
        <f t="shared" ref="G197" si="90">G186+G196</f>
        <v>44.45</v>
      </c>
      <c r="H197" s="32">
        <f t="shared" ref="H197" si="91">H186+H196</f>
        <v>39.930000000000007</v>
      </c>
      <c r="I197" s="32">
        <f t="shared" ref="I197" si="92">I186+I196</f>
        <v>184.17000000000002</v>
      </c>
      <c r="J197" s="32">
        <f t="shared" ref="J197:L197" si="93">J186+J196</f>
        <v>1277.6499999999999</v>
      </c>
      <c r="K197" s="32"/>
      <c r="L197" s="32">
        <f t="shared" si="93"/>
        <v>150.60000000000002</v>
      </c>
    </row>
    <row r="198" spans="1:12" x14ac:dyDescent="0.2">
      <c r="A198" s="27"/>
      <c r="B198" s="28"/>
      <c r="C198" s="55" t="s">
        <v>5</v>
      </c>
      <c r="D198" s="55"/>
      <c r="E198" s="55"/>
      <c r="F198" s="34">
        <f>(F24+F43+F63+F82+F101+F121+F140+F159+F178+F197)/(IF(F24=0,0,1)+IF(F43=0,0,1)+IF(F63=0,0,1)+IF(F82=0,0,1)+IF(F101=0,0,1)+IF(F121=0,0,1)+IF(F140=0,0,1)+IF(F159=0,0,1)+IF(F178=0,0,1)+IF(F197=0,0,1))</f>
        <v>1367.25</v>
      </c>
      <c r="G198" s="34">
        <f t="shared" ref="G198:J198" si="94">(G24+G43+G63+G82+G101+G121+G140+G159+G178+G197)/(IF(G24=0,0,1)+IF(G43=0,0,1)+IF(G63=0,0,1)+IF(G82=0,0,1)+IF(G101=0,0,1)+IF(G121=0,0,1)+IF(G140=0,0,1)+IF(G159=0,0,1)+IF(G178=0,0,1)+IF(G197=0,0,1))</f>
        <v>44.456000000000003</v>
      </c>
      <c r="H198" s="34">
        <f t="shared" si="94"/>
        <v>44.255000000000003</v>
      </c>
      <c r="I198" s="34">
        <f t="shared" si="94"/>
        <v>188.80700000000002</v>
      </c>
      <c r="J198" s="34">
        <f t="shared" si="94"/>
        <v>1329.6609999999998</v>
      </c>
      <c r="K198" s="34"/>
      <c r="L198" s="34">
        <f t="shared" ref="L198" si="95">(L24+L43+L63+L82+L101+L121+L140+L159+L178+L197)/(IF(L24=0,0,1)+IF(L43=0,0,1)+IF(L63=0,0,1)+IF(L82=0,0,1)+IF(L101=0,0,1)+IF(L121=0,0,1)+IF(L140=0,0,1)+IF(L159=0,0,1)+IF(L178=0,0,1)+IF(L197=0,0,1))</f>
        <v>160.35999999999999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8:E198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2025-01-06T12:20:02Z</cp:lastPrinted>
  <dcterms:created xsi:type="dcterms:W3CDTF">2022-05-16T14:23:56Z</dcterms:created>
  <dcterms:modified xsi:type="dcterms:W3CDTF">2025-01-10T00:00:48Z</dcterms:modified>
</cp:coreProperties>
</file>